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en_skoroszyt" defaultThemeVersion="124226"/>
  <bookViews>
    <workbookView xWindow="0" yWindow="-15" windowWidth="24240" windowHeight="12810" tabRatio="601" activeTab="1"/>
  </bookViews>
  <sheets>
    <sheet name="jeziora 2021" sheetId="1" r:id="rId1"/>
    <sheet name="GIOŚ (2015)-jeziora" sheetId="4" r:id="rId2"/>
    <sheet name="Bojakowska et al.(1998)-jeziora" sheetId="6" r:id="rId3"/>
    <sheet name="CSST (2013)-jeziora" sheetId="8" r:id="rId4"/>
    <sheet name="CSST (2013)-normy" sheetId="9" state="hidden" r:id="rId5"/>
    <sheet name="Arkusz1" sheetId="11" r:id="rId6"/>
  </sheets>
  <definedNames>
    <definedName name="_xlnm._FilterDatabase" localSheetId="5" hidden="1">Arkusz1!$A$1:$G$202</definedName>
    <definedName name="_xlnm._FilterDatabase" localSheetId="2" hidden="1">'Bojakowska et al.(1998)-jeziora'!$A$1:$S$204</definedName>
    <definedName name="_xlnm._FilterDatabase" localSheetId="3" hidden="1">'CSST (2013)-jeziora'!$A$2:$AY$204</definedName>
    <definedName name="_xlnm._FilterDatabase" localSheetId="1" hidden="1">'GIOŚ (2015)-jeziora'!$A$4:$AO$206</definedName>
    <definedName name="_xlnm._FilterDatabase" localSheetId="0" hidden="1">'jeziora 2021'!$A$1:$DL$206</definedName>
    <definedName name="Z_FB1470F3_388A_4235_BFB8_43234B719E27_.wvu.FilterData" localSheetId="2" hidden="1">'Bojakowska et al.(1998)-jeziora'!$A$5:$B$154</definedName>
    <definedName name="Z_FB1470F3_388A_4235_BFB8_43234B719E27_.wvu.FilterData" localSheetId="3" hidden="1">'CSST (2013)-jeziora'!$A$5:$B$154</definedName>
    <definedName name="Z_FB1470F3_388A_4235_BFB8_43234B719E27_.wvu.FilterData" localSheetId="1" hidden="1">'GIOŚ (2015)-jeziora'!$A$7:$B$156</definedName>
    <definedName name="Z_FB1470F3_388A_4235_BFB8_43234B719E27_.wvu.FilterData" localSheetId="0" hidden="1">'jeziora 2021'!$A$9:$B$164</definedName>
  </definedNames>
  <calcPr calcId="145621"/>
  <customWorkbookViews>
    <customWorkbookView name="Kreciala - Widok osobisty" guid="{FB1470F3-388A-4235-BFB8-43234B719E27}" mergeInterval="0" personalView="1" maximized="1" windowWidth="1916" windowHeight="857" tabRatio="679" activeSheetId="8"/>
  </customWorkbookViews>
  <fileRecoveryPr autoRecover="0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B186" i="4" l="1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7" i="4"/>
  <c r="Z188" i="8" l="1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5" i="8"/>
  <c r="B165" i="6"/>
  <c r="B166" i="6"/>
  <c r="B167" i="6"/>
  <c r="B168" i="6"/>
  <c r="B169" i="6"/>
  <c r="B170" i="6"/>
  <c r="B171" i="6"/>
  <c r="B172" i="6"/>
  <c r="B173" i="6"/>
  <c r="B174" i="6"/>
  <c r="B175" i="6"/>
  <c r="B176" i="6"/>
  <c r="B177" i="6"/>
  <c r="B178" i="6"/>
  <c r="B179" i="6"/>
  <c r="B180" i="6"/>
  <c r="B181" i="6"/>
  <c r="B182" i="6"/>
  <c r="B183" i="6"/>
  <c r="B184" i="6"/>
  <c r="B185" i="6"/>
  <c r="B186" i="6"/>
  <c r="B187" i="6"/>
  <c r="B188" i="6"/>
  <c r="B189" i="6"/>
  <c r="B190" i="6"/>
  <c r="B191" i="6"/>
  <c r="B192" i="6"/>
  <c r="B193" i="6"/>
  <c r="B194" i="6"/>
  <c r="B195" i="6"/>
  <c r="B196" i="6"/>
  <c r="B197" i="6"/>
  <c r="B198" i="6"/>
  <c r="B199" i="6"/>
  <c r="B200" i="6"/>
  <c r="B201" i="6"/>
  <c r="B202" i="6"/>
  <c r="B203" i="6"/>
  <c r="B204" i="6"/>
  <c r="B131" i="6"/>
  <c r="B132" i="6"/>
  <c r="B133" i="6"/>
  <c r="B134" i="6"/>
  <c r="B135" i="6"/>
  <c r="B136" i="6"/>
  <c r="B137" i="6"/>
  <c r="B138" i="6"/>
  <c r="B139" i="6"/>
  <c r="B140" i="6"/>
  <c r="B141" i="6"/>
  <c r="B142" i="6"/>
  <c r="B143" i="6"/>
  <c r="B144" i="6"/>
  <c r="B145" i="6"/>
  <c r="B146" i="6"/>
  <c r="B147" i="6"/>
  <c r="B148" i="6"/>
  <c r="B149" i="6"/>
  <c r="B150" i="6"/>
  <c r="B151" i="6"/>
  <c r="B152" i="6"/>
  <c r="B153" i="6"/>
  <c r="B154" i="6"/>
  <c r="B155" i="6"/>
  <c r="B156" i="6"/>
  <c r="B157" i="6"/>
  <c r="B158" i="6"/>
  <c r="B159" i="6"/>
  <c r="B160" i="6"/>
  <c r="B161" i="6"/>
  <c r="B162" i="6"/>
  <c r="B163" i="6"/>
  <c r="B164" i="6"/>
  <c r="B102" i="6"/>
  <c r="B103" i="6"/>
  <c r="B104" i="6"/>
  <c r="B105" i="6"/>
  <c r="B106" i="6"/>
  <c r="B107" i="6"/>
  <c r="B108" i="6"/>
  <c r="B109" i="6"/>
  <c r="B110" i="6"/>
  <c r="B111" i="6"/>
  <c r="B112" i="6"/>
  <c r="B113" i="6"/>
  <c r="B114" i="6"/>
  <c r="B115" i="6"/>
  <c r="B116" i="6"/>
  <c r="B117" i="6"/>
  <c r="B118" i="6"/>
  <c r="B119" i="6"/>
  <c r="B120" i="6"/>
  <c r="B121" i="6"/>
  <c r="B122" i="6"/>
  <c r="B123" i="6"/>
  <c r="B124" i="6"/>
  <c r="B125" i="6"/>
  <c r="B126" i="6"/>
  <c r="B127" i="6"/>
  <c r="B128" i="6"/>
  <c r="B129" i="6"/>
  <c r="B130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5" i="6"/>
  <c r="G195" i="11" l="1"/>
  <c r="G196" i="11"/>
  <c r="G197" i="11"/>
  <c r="G198" i="11"/>
  <c r="G199" i="11"/>
  <c r="G200" i="11"/>
  <c r="G201" i="11"/>
  <c r="G202" i="11"/>
  <c r="G174" i="11"/>
  <c r="G175" i="11"/>
  <c r="G176" i="11"/>
  <c r="G177" i="11"/>
  <c r="G178" i="11"/>
  <c r="G179" i="11"/>
  <c r="G180" i="11"/>
  <c r="G181" i="11"/>
  <c r="G182" i="11"/>
  <c r="G183" i="11"/>
  <c r="G184" i="11"/>
  <c r="G185" i="11"/>
  <c r="G186" i="11"/>
  <c r="G187" i="11"/>
  <c r="G188" i="11"/>
  <c r="G189" i="11"/>
  <c r="G190" i="11"/>
  <c r="G191" i="11"/>
  <c r="G192" i="11"/>
  <c r="G193" i="11"/>
  <c r="G194" i="11"/>
  <c r="G163" i="11"/>
  <c r="G164" i="11"/>
  <c r="G165" i="11"/>
  <c r="G166" i="11"/>
  <c r="G167" i="11"/>
  <c r="G168" i="11"/>
  <c r="G169" i="11"/>
  <c r="G170" i="11"/>
  <c r="G171" i="11"/>
  <c r="G172" i="11"/>
  <c r="G173" i="11"/>
  <c r="F162" i="11"/>
  <c r="F187" i="11"/>
  <c r="F188" i="11"/>
  <c r="F189" i="11"/>
  <c r="F190" i="11"/>
  <c r="F191" i="11"/>
  <c r="F192" i="11"/>
  <c r="F193" i="11"/>
  <c r="F194" i="11"/>
  <c r="F195" i="11"/>
  <c r="F196" i="11"/>
  <c r="F197" i="11"/>
  <c r="F198" i="11"/>
  <c r="F199" i="11"/>
  <c r="F200" i="11"/>
  <c r="F201" i="11"/>
  <c r="F202" i="11"/>
  <c r="F167" i="11"/>
  <c r="F168" i="11"/>
  <c r="F169" i="11"/>
  <c r="F170" i="11"/>
  <c r="F171" i="11"/>
  <c r="F172" i="11"/>
  <c r="F173" i="11"/>
  <c r="F174" i="11"/>
  <c r="F175" i="11"/>
  <c r="F176" i="11"/>
  <c r="F177" i="11"/>
  <c r="F178" i="11"/>
  <c r="F179" i="11"/>
  <c r="F180" i="11"/>
  <c r="F181" i="11"/>
  <c r="F182" i="11"/>
  <c r="F183" i="11"/>
  <c r="F184" i="11"/>
  <c r="F185" i="11"/>
  <c r="F186" i="11"/>
  <c r="F163" i="11"/>
  <c r="F164" i="11"/>
  <c r="F165" i="11"/>
  <c r="F166" i="11"/>
  <c r="E194" i="11"/>
  <c r="E195" i="11"/>
  <c r="E196" i="11"/>
  <c r="E197" i="11"/>
  <c r="E198" i="11"/>
  <c r="E199" i="11"/>
  <c r="E200" i="11"/>
  <c r="E201" i="11"/>
  <c r="E202" i="11"/>
  <c r="E163" i="11"/>
  <c r="E164" i="11"/>
  <c r="E165" i="11"/>
  <c r="E166" i="11"/>
  <c r="E167" i="11"/>
  <c r="E168" i="11"/>
  <c r="E169" i="11"/>
  <c r="E170" i="11"/>
  <c r="E171" i="11"/>
  <c r="E172" i="11"/>
  <c r="E173" i="11"/>
  <c r="E174" i="11"/>
  <c r="E175" i="11"/>
  <c r="E176" i="11"/>
  <c r="E177" i="11"/>
  <c r="E178" i="11"/>
  <c r="E179" i="11"/>
  <c r="E180" i="11"/>
  <c r="E181" i="11"/>
  <c r="E182" i="11"/>
  <c r="E183" i="11"/>
  <c r="E184" i="11"/>
  <c r="E185" i="11"/>
  <c r="E186" i="11"/>
  <c r="E187" i="11"/>
  <c r="E188" i="11"/>
  <c r="E189" i="11"/>
  <c r="E190" i="11"/>
  <c r="E191" i="11"/>
  <c r="E192" i="11"/>
  <c r="E193" i="11"/>
  <c r="AI7" i="1" l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Q7" i="1"/>
  <c r="AI8" i="1"/>
  <c r="AJ8" i="1"/>
  <c r="AK8" i="1"/>
  <c r="AL8" i="1"/>
  <c r="AM8" i="1"/>
  <c r="AN8" i="1"/>
  <c r="AO8" i="1"/>
  <c r="AP8" i="1"/>
  <c r="AQ8" i="1"/>
  <c r="AR8" i="1"/>
  <c r="AS8" i="1"/>
  <c r="AT8" i="1"/>
  <c r="AU8" i="1"/>
  <c r="AV8" i="1"/>
  <c r="AW8" i="1"/>
  <c r="AX8" i="1"/>
  <c r="AY8" i="1"/>
  <c r="AZ8" i="1"/>
  <c r="BQ8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Q9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Q10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Q11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Q12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Q13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Q14" i="1"/>
  <c r="AI15" i="1"/>
  <c r="AJ15" i="1"/>
  <c r="AK15" i="1"/>
  <c r="AL15" i="1"/>
  <c r="BB15" i="1" s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Q15" i="1"/>
  <c r="AI16" i="1"/>
  <c r="AJ16" i="1"/>
  <c r="AK16" i="1"/>
  <c r="AL16" i="1"/>
  <c r="BB16" i="1" s="1"/>
  <c r="AM16" i="1"/>
  <c r="AN16" i="1"/>
  <c r="AO16" i="1"/>
  <c r="AP16" i="1"/>
  <c r="AQ16" i="1"/>
  <c r="AR16" i="1"/>
  <c r="AS16" i="1"/>
  <c r="AT16" i="1"/>
  <c r="AU16" i="1"/>
  <c r="AV16" i="1"/>
  <c r="AW16" i="1"/>
  <c r="AX16" i="1"/>
  <c r="AY16" i="1"/>
  <c r="AZ16" i="1"/>
  <c r="BQ16" i="1"/>
  <c r="AI17" i="1"/>
  <c r="AJ17" i="1"/>
  <c r="AK17" i="1"/>
  <c r="AL17" i="1"/>
  <c r="BB17" i="1" s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AZ17" i="1"/>
  <c r="BQ17" i="1"/>
  <c r="AI18" i="1"/>
  <c r="AJ18" i="1"/>
  <c r="AK18" i="1"/>
  <c r="AL18" i="1"/>
  <c r="BB18" i="1" s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BQ18" i="1"/>
  <c r="AI19" i="1"/>
  <c r="AJ19" i="1"/>
  <c r="AK19" i="1"/>
  <c r="AL19" i="1"/>
  <c r="BB19" i="1" s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Q19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AZ20" i="1"/>
  <c r="BB20" i="1"/>
  <c r="BQ20" i="1"/>
  <c r="AI21" i="1"/>
  <c r="AJ21" i="1"/>
  <c r="AK21" i="1"/>
  <c r="AL21" i="1"/>
  <c r="BB21" i="1" s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Z21" i="1"/>
  <c r="BQ21" i="1"/>
  <c r="AI22" i="1"/>
  <c r="AJ22" i="1"/>
  <c r="AK22" i="1"/>
  <c r="AL22" i="1"/>
  <c r="BB22" i="1" s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BQ22" i="1"/>
  <c r="AI23" i="1"/>
  <c r="AJ23" i="1"/>
  <c r="AK23" i="1"/>
  <c r="AL23" i="1"/>
  <c r="BB23" i="1" s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Y23" i="1"/>
  <c r="AZ23" i="1"/>
  <c r="BQ23" i="1"/>
  <c r="AI24" i="1"/>
  <c r="AJ24" i="1"/>
  <c r="AK24" i="1"/>
  <c r="AL24" i="1"/>
  <c r="BB24" i="1" s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Z24" i="1"/>
  <c r="BQ24" i="1"/>
  <c r="AI25" i="1"/>
  <c r="AJ25" i="1"/>
  <c r="AK25" i="1"/>
  <c r="AL25" i="1"/>
  <c r="BB25" i="1" s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Y25" i="1"/>
  <c r="AZ25" i="1"/>
  <c r="BQ25" i="1"/>
  <c r="AI26" i="1"/>
  <c r="AJ26" i="1"/>
  <c r="AK26" i="1"/>
  <c r="AL26" i="1"/>
  <c r="BB26" i="1" s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AZ26" i="1"/>
  <c r="BQ26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Y27" i="1"/>
  <c r="AZ27" i="1"/>
  <c r="BQ27" i="1"/>
  <c r="AI28" i="1"/>
  <c r="BB28" i="1" s="1"/>
  <c r="AJ28" i="1"/>
  <c r="AK28" i="1"/>
  <c r="AL28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Y28" i="1"/>
  <c r="AZ28" i="1"/>
  <c r="BQ28" i="1"/>
  <c r="AI29" i="1"/>
  <c r="BB29" i="1" s="1"/>
  <c r="AJ29" i="1"/>
  <c r="AK29" i="1"/>
  <c r="AL29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Y29" i="1"/>
  <c r="AZ29" i="1"/>
  <c r="BQ29" i="1"/>
  <c r="AI30" i="1"/>
  <c r="BB30" i="1" s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AZ30" i="1"/>
  <c r="BQ30" i="1"/>
  <c r="AI31" i="1"/>
  <c r="BB31" i="1" s="1"/>
  <c r="AJ31" i="1"/>
  <c r="AK31" i="1"/>
  <c r="AL31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Y31" i="1"/>
  <c r="AZ31" i="1"/>
  <c r="BQ31" i="1"/>
  <c r="AI32" i="1"/>
  <c r="BB32" i="1" s="1"/>
  <c r="AJ32" i="1"/>
  <c r="AK32" i="1"/>
  <c r="AL32" i="1"/>
  <c r="AM32" i="1"/>
  <c r="AN32" i="1"/>
  <c r="AO32" i="1"/>
  <c r="AP32" i="1"/>
  <c r="AQ32" i="1"/>
  <c r="AR32" i="1"/>
  <c r="AS32" i="1"/>
  <c r="AT32" i="1"/>
  <c r="AU32" i="1"/>
  <c r="AV32" i="1"/>
  <c r="AW32" i="1"/>
  <c r="AX32" i="1"/>
  <c r="AY32" i="1"/>
  <c r="AZ32" i="1"/>
  <c r="BQ32" i="1"/>
  <c r="AI33" i="1"/>
  <c r="BB33" i="1" s="1"/>
  <c r="AJ33" i="1"/>
  <c r="AK33" i="1"/>
  <c r="AL33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Y33" i="1"/>
  <c r="AZ33" i="1"/>
  <c r="BQ33" i="1"/>
  <c r="AI34" i="1"/>
  <c r="BB34" i="1" s="1"/>
  <c r="AJ34" i="1"/>
  <c r="AK34" i="1"/>
  <c r="AL34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Y34" i="1"/>
  <c r="AZ34" i="1"/>
  <c r="BQ34" i="1"/>
  <c r="AI35" i="1"/>
  <c r="BB35" i="1" s="1"/>
  <c r="AJ35" i="1"/>
  <c r="AK35" i="1"/>
  <c r="AL35" i="1"/>
  <c r="AM35" i="1"/>
  <c r="AN35" i="1"/>
  <c r="AO35" i="1"/>
  <c r="AP35" i="1"/>
  <c r="AQ35" i="1"/>
  <c r="AR35" i="1"/>
  <c r="AS35" i="1"/>
  <c r="AT35" i="1"/>
  <c r="AU35" i="1"/>
  <c r="AV35" i="1"/>
  <c r="AW35" i="1"/>
  <c r="AX35" i="1"/>
  <c r="AY35" i="1"/>
  <c r="AZ35" i="1"/>
  <c r="BQ35" i="1"/>
  <c r="AI36" i="1"/>
  <c r="BB36" i="1" s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V36" i="1"/>
  <c r="AW36" i="1"/>
  <c r="AX36" i="1"/>
  <c r="AY36" i="1"/>
  <c r="AZ36" i="1"/>
  <c r="BQ36" i="1"/>
  <c r="AI37" i="1"/>
  <c r="BB37" i="1" s="1"/>
  <c r="AJ37" i="1"/>
  <c r="AK37" i="1"/>
  <c r="AL37" i="1"/>
  <c r="AM37" i="1"/>
  <c r="AN37" i="1"/>
  <c r="AO37" i="1"/>
  <c r="AP37" i="1"/>
  <c r="AQ37" i="1"/>
  <c r="AR37" i="1"/>
  <c r="AS37" i="1"/>
  <c r="AT37" i="1"/>
  <c r="AU37" i="1"/>
  <c r="AV37" i="1"/>
  <c r="AW37" i="1"/>
  <c r="AX37" i="1"/>
  <c r="AY37" i="1"/>
  <c r="AZ37" i="1"/>
  <c r="BQ37" i="1"/>
  <c r="AI38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AV38" i="1"/>
  <c r="AW38" i="1"/>
  <c r="AX38" i="1"/>
  <c r="AY38" i="1"/>
  <c r="AZ38" i="1"/>
  <c r="BQ38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AZ39" i="1"/>
  <c r="BQ39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AU40" i="1"/>
  <c r="AV40" i="1"/>
  <c r="AW40" i="1"/>
  <c r="AX40" i="1"/>
  <c r="AY40" i="1"/>
  <c r="AZ40" i="1"/>
  <c r="BQ40" i="1"/>
  <c r="AI41" i="1"/>
  <c r="AJ41" i="1"/>
  <c r="AK41" i="1"/>
  <c r="AL41" i="1"/>
  <c r="AM41" i="1"/>
  <c r="AN41" i="1"/>
  <c r="AO41" i="1"/>
  <c r="AP41" i="1"/>
  <c r="AQ41" i="1"/>
  <c r="AR41" i="1"/>
  <c r="AS41" i="1"/>
  <c r="AT41" i="1"/>
  <c r="AU41" i="1"/>
  <c r="AV41" i="1"/>
  <c r="AW41" i="1"/>
  <c r="AX41" i="1"/>
  <c r="AY41" i="1"/>
  <c r="AZ41" i="1"/>
  <c r="BQ41" i="1"/>
  <c r="AI42" i="1"/>
  <c r="AJ42" i="1"/>
  <c r="AK42" i="1"/>
  <c r="AL42" i="1"/>
  <c r="AM42" i="1"/>
  <c r="AN42" i="1"/>
  <c r="AO42" i="1"/>
  <c r="AP42" i="1"/>
  <c r="AQ42" i="1"/>
  <c r="AR42" i="1"/>
  <c r="AS42" i="1"/>
  <c r="AT42" i="1"/>
  <c r="AU42" i="1"/>
  <c r="AV42" i="1"/>
  <c r="AW42" i="1"/>
  <c r="AX42" i="1"/>
  <c r="AY42" i="1"/>
  <c r="AZ42" i="1"/>
  <c r="BQ42" i="1"/>
  <c r="AI43" i="1"/>
  <c r="AJ43" i="1"/>
  <c r="AK43" i="1"/>
  <c r="AL43" i="1"/>
  <c r="AM43" i="1"/>
  <c r="AN43" i="1"/>
  <c r="AO43" i="1"/>
  <c r="AP43" i="1"/>
  <c r="AQ43" i="1"/>
  <c r="AR43" i="1"/>
  <c r="AS43" i="1"/>
  <c r="AT43" i="1"/>
  <c r="AU43" i="1"/>
  <c r="AV43" i="1"/>
  <c r="AW43" i="1"/>
  <c r="AX43" i="1"/>
  <c r="AY43" i="1"/>
  <c r="AZ43" i="1"/>
  <c r="BQ43" i="1"/>
  <c r="AI44" i="1"/>
  <c r="AJ44" i="1"/>
  <c r="AK44" i="1"/>
  <c r="AL44" i="1"/>
  <c r="AM44" i="1"/>
  <c r="AN44" i="1"/>
  <c r="AO44" i="1"/>
  <c r="AP44" i="1"/>
  <c r="AQ44" i="1"/>
  <c r="AR44" i="1"/>
  <c r="AS44" i="1"/>
  <c r="AT44" i="1"/>
  <c r="AU44" i="1"/>
  <c r="AV44" i="1"/>
  <c r="AW44" i="1"/>
  <c r="AX44" i="1"/>
  <c r="AY44" i="1"/>
  <c r="AZ44" i="1"/>
  <c r="BQ44" i="1"/>
  <c r="AI45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V45" i="1"/>
  <c r="AW45" i="1"/>
  <c r="AX45" i="1"/>
  <c r="AY45" i="1"/>
  <c r="AZ45" i="1"/>
  <c r="BQ45" i="1"/>
  <c r="AI46" i="1"/>
  <c r="AJ46" i="1"/>
  <c r="AK46" i="1"/>
  <c r="AL46" i="1"/>
  <c r="AM46" i="1"/>
  <c r="AN46" i="1"/>
  <c r="AO46" i="1"/>
  <c r="AP46" i="1"/>
  <c r="AQ46" i="1"/>
  <c r="AR46" i="1"/>
  <c r="AS46" i="1"/>
  <c r="AT46" i="1"/>
  <c r="AU46" i="1"/>
  <c r="AV46" i="1"/>
  <c r="AW46" i="1"/>
  <c r="AX46" i="1"/>
  <c r="AY46" i="1"/>
  <c r="AZ46" i="1"/>
  <c r="BQ46" i="1"/>
  <c r="AI47" i="1"/>
  <c r="AJ47" i="1"/>
  <c r="AK47" i="1"/>
  <c r="AL47" i="1"/>
  <c r="AM47" i="1"/>
  <c r="AN47" i="1"/>
  <c r="AO47" i="1"/>
  <c r="AP47" i="1"/>
  <c r="AQ47" i="1"/>
  <c r="AR47" i="1"/>
  <c r="AS47" i="1"/>
  <c r="AT47" i="1"/>
  <c r="AU47" i="1"/>
  <c r="AV47" i="1"/>
  <c r="AW47" i="1"/>
  <c r="AX47" i="1"/>
  <c r="AY47" i="1"/>
  <c r="AZ47" i="1"/>
  <c r="BQ47" i="1"/>
  <c r="AI48" i="1"/>
  <c r="AJ48" i="1"/>
  <c r="AK48" i="1"/>
  <c r="AL48" i="1"/>
  <c r="AM48" i="1"/>
  <c r="AN48" i="1"/>
  <c r="AO48" i="1"/>
  <c r="AP48" i="1"/>
  <c r="AQ48" i="1"/>
  <c r="AR48" i="1"/>
  <c r="AS48" i="1"/>
  <c r="AT48" i="1"/>
  <c r="AU48" i="1"/>
  <c r="AV48" i="1"/>
  <c r="AW48" i="1"/>
  <c r="AX48" i="1"/>
  <c r="AY48" i="1"/>
  <c r="AZ48" i="1"/>
  <c r="BQ48" i="1"/>
  <c r="AI49" i="1"/>
  <c r="AJ49" i="1"/>
  <c r="AK49" i="1"/>
  <c r="AL49" i="1"/>
  <c r="AM49" i="1"/>
  <c r="AN49" i="1"/>
  <c r="AO49" i="1"/>
  <c r="AP49" i="1"/>
  <c r="AQ49" i="1"/>
  <c r="AR49" i="1"/>
  <c r="AS49" i="1"/>
  <c r="AT49" i="1"/>
  <c r="AU49" i="1"/>
  <c r="AV49" i="1"/>
  <c r="AW49" i="1"/>
  <c r="AX49" i="1"/>
  <c r="AY49" i="1"/>
  <c r="AZ49" i="1"/>
  <c r="BQ49" i="1"/>
  <c r="AI50" i="1"/>
  <c r="AJ50" i="1"/>
  <c r="AK50" i="1"/>
  <c r="AL50" i="1"/>
  <c r="AM50" i="1"/>
  <c r="AN50" i="1"/>
  <c r="AO50" i="1"/>
  <c r="AP50" i="1"/>
  <c r="AQ50" i="1"/>
  <c r="AR50" i="1"/>
  <c r="AS50" i="1"/>
  <c r="AT50" i="1"/>
  <c r="AU50" i="1"/>
  <c r="AV50" i="1"/>
  <c r="AW50" i="1"/>
  <c r="AX50" i="1"/>
  <c r="AY50" i="1"/>
  <c r="AZ50" i="1"/>
  <c r="BQ50" i="1"/>
  <c r="AI51" i="1"/>
  <c r="AJ51" i="1"/>
  <c r="AK51" i="1"/>
  <c r="AL51" i="1"/>
  <c r="AM51" i="1"/>
  <c r="AN51" i="1"/>
  <c r="AO51" i="1"/>
  <c r="AP51" i="1"/>
  <c r="AQ51" i="1"/>
  <c r="AR51" i="1"/>
  <c r="AS51" i="1"/>
  <c r="AT51" i="1"/>
  <c r="AU51" i="1"/>
  <c r="AV51" i="1"/>
  <c r="AW51" i="1"/>
  <c r="AX51" i="1"/>
  <c r="AY51" i="1"/>
  <c r="AZ51" i="1"/>
  <c r="BQ51" i="1"/>
  <c r="AI52" i="1"/>
  <c r="AJ52" i="1"/>
  <c r="AK52" i="1"/>
  <c r="AL52" i="1"/>
  <c r="AM52" i="1"/>
  <c r="AN52" i="1"/>
  <c r="AO52" i="1"/>
  <c r="AP52" i="1"/>
  <c r="AQ52" i="1"/>
  <c r="AR52" i="1"/>
  <c r="AS52" i="1"/>
  <c r="AT52" i="1"/>
  <c r="AU52" i="1"/>
  <c r="AV52" i="1"/>
  <c r="AW52" i="1"/>
  <c r="AX52" i="1"/>
  <c r="AY52" i="1"/>
  <c r="AZ52" i="1"/>
  <c r="BQ52" i="1"/>
  <c r="AI53" i="1"/>
  <c r="AJ53" i="1"/>
  <c r="AK53" i="1"/>
  <c r="AL53" i="1"/>
  <c r="AM53" i="1"/>
  <c r="AN53" i="1"/>
  <c r="AO53" i="1"/>
  <c r="AP53" i="1"/>
  <c r="AQ53" i="1"/>
  <c r="AR53" i="1"/>
  <c r="AS53" i="1"/>
  <c r="AT53" i="1"/>
  <c r="AU53" i="1"/>
  <c r="AV53" i="1"/>
  <c r="AW53" i="1"/>
  <c r="AX53" i="1"/>
  <c r="AY53" i="1"/>
  <c r="AZ53" i="1"/>
  <c r="BQ53" i="1"/>
  <c r="AI54" i="1"/>
  <c r="AJ54" i="1"/>
  <c r="AK54" i="1"/>
  <c r="AL54" i="1"/>
  <c r="AM54" i="1"/>
  <c r="AN54" i="1"/>
  <c r="AO54" i="1"/>
  <c r="AP54" i="1"/>
  <c r="AQ54" i="1"/>
  <c r="AR54" i="1"/>
  <c r="AS54" i="1"/>
  <c r="AT54" i="1"/>
  <c r="AU54" i="1"/>
  <c r="AV54" i="1"/>
  <c r="AW54" i="1"/>
  <c r="AX54" i="1"/>
  <c r="AY54" i="1"/>
  <c r="AZ54" i="1"/>
  <c r="BQ54" i="1"/>
  <c r="AI55" i="1"/>
  <c r="AJ55" i="1"/>
  <c r="AK55" i="1"/>
  <c r="AL55" i="1"/>
  <c r="AM55" i="1"/>
  <c r="AN55" i="1"/>
  <c r="AO55" i="1"/>
  <c r="AP55" i="1"/>
  <c r="AQ55" i="1"/>
  <c r="AR55" i="1"/>
  <c r="AS55" i="1"/>
  <c r="AT55" i="1"/>
  <c r="AU55" i="1"/>
  <c r="AV55" i="1"/>
  <c r="AW55" i="1"/>
  <c r="AX55" i="1"/>
  <c r="AY55" i="1"/>
  <c r="AZ55" i="1"/>
  <c r="BQ55" i="1"/>
  <c r="AI56" i="1"/>
  <c r="AJ56" i="1"/>
  <c r="AK56" i="1"/>
  <c r="AL56" i="1"/>
  <c r="AM56" i="1"/>
  <c r="AN56" i="1"/>
  <c r="AO56" i="1"/>
  <c r="AP56" i="1"/>
  <c r="AQ56" i="1"/>
  <c r="AR56" i="1"/>
  <c r="AS56" i="1"/>
  <c r="AT56" i="1"/>
  <c r="AU56" i="1"/>
  <c r="AV56" i="1"/>
  <c r="AW56" i="1"/>
  <c r="AX56" i="1"/>
  <c r="AY56" i="1"/>
  <c r="AZ56" i="1"/>
  <c r="BQ56" i="1"/>
  <c r="AI57" i="1"/>
  <c r="AJ57" i="1"/>
  <c r="AK57" i="1"/>
  <c r="AL57" i="1"/>
  <c r="AM57" i="1"/>
  <c r="AN57" i="1"/>
  <c r="AO57" i="1"/>
  <c r="AP57" i="1"/>
  <c r="AQ57" i="1"/>
  <c r="AR57" i="1"/>
  <c r="AS57" i="1"/>
  <c r="AT57" i="1"/>
  <c r="AU57" i="1"/>
  <c r="AV57" i="1"/>
  <c r="AW57" i="1"/>
  <c r="AX57" i="1"/>
  <c r="AY57" i="1"/>
  <c r="AZ57" i="1"/>
  <c r="BQ57" i="1"/>
  <c r="AI58" i="1"/>
  <c r="AJ58" i="1"/>
  <c r="AK58" i="1"/>
  <c r="AL58" i="1"/>
  <c r="AM58" i="1"/>
  <c r="AN58" i="1"/>
  <c r="AO58" i="1"/>
  <c r="AP58" i="1"/>
  <c r="AQ58" i="1"/>
  <c r="AR58" i="1"/>
  <c r="AS58" i="1"/>
  <c r="AT58" i="1"/>
  <c r="AU58" i="1"/>
  <c r="AV58" i="1"/>
  <c r="AW58" i="1"/>
  <c r="AX58" i="1"/>
  <c r="AY58" i="1"/>
  <c r="AZ58" i="1"/>
  <c r="BQ58" i="1"/>
  <c r="AI59" i="1"/>
  <c r="AJ59" i="1"/>
  <c r="AK59" i="1"/>
  <c r="AL59" i="1"/>
  <c r="AM59" i="1"/>
  <c r="AN59" i="1"/>
  <c r="AO59" i="1"/>
  <c r="AP59" i="1"/>
  <c r="AQ59" i="1"/>
  <c r="AR59" i="1"/>
  <c r="AS59" i="1"/>
  <c r="AT59" i="1"/>
  <c r="AU59" i="1"/>
  <c r="AV59" i="1"/>
  <c r="AW59" i="1"/>
  <c r="AX59" i="1"/>
  <c r="AY59" i="1"/>
  <c r="AZ59" i="1"/>
  <c r="BQ59" i="1"/>
  <c r="AI60" i="1"/>
  <c r="AJ60" i="1"/>
  <c r="AK60" i="1"/>
  <c r="AL60" i="1"/>
  <c r="AM60" i="1"/>
  <c r="AN60" i="1"/>
  <c r="AO60" i="1"/>
  <c r="AP60" i="1"/>
  <c r="AQ60" i="1"/>
  <c r="AR60" i="1"/>
  <c r="AS60" i="1"/>
  <c r="AT60" i="1"/>
  <c r="AU60" i="1"/>
  <c r="AV60" i="1"/>
  <c r="AW60" i="1"/>
  <c r="AX60" i="1"/>
  <c r="AY60" i="1"/>
  <c r="AZ60" i="1"/>
  <c r="BQ60" i="1"/>
  <c r="AI61" i="1"/>
  <c r="AJ61" i="1"/>
  <c r="AK61" i="1"/>
  <c r="AL61" i="1"/>
  <c r="AM61" i="1"/>
  <c r="AN61" i="1"/>
  <c r="AO61" i="1"/>
  <c r="AP61" i="1"/>
  <c r="AQ61" i="1"/>
  <c r="AR61" i="1"/>
  <c r="AS61" i="1"/>
  <c r="AT61" i="1"/>
  <c r="AU61" i="1"/>
  <c r="AV61" i="1"/>
  <c r="AW61" i="1"/>
  <c r="AX61" i="1"/>
  <c r="AY61" i="1"/>
  <c r="AZ61" i="1"/>
  <c r="BQ61" i="1"/>
  <c r="AI62" i="1"/>
  <c r="AJ62" i="1"/>
  <c r="AK62" i="1"/>
  <c r="AL62" i="1"/>
  <c r="AM62" i="1"/>
  <c r="AN62" i="1"/>
  <c r="AO62" i="1"/>
  <c r="AP62" i="1"/>
  <c r="AQ62" i="1"/>
  <c r="AR62" i="1"/>
  <c r="AS62" i="1"/>
  <c r="AT62" i="1"/>
  <c r="AU62" i="1"/>
  <c r="AV62" i="1"/>
  <c r="AW62" i="1"/>
  <c r="AX62" i="1"/>
  <c r="AY62" i="1"/>
  <c r="AZ62" i="1"/>
  <c r="BQ62" i="1"/>
  <c r="AI63" i="1"/>
  <c r="AJ63" i="1"/>
  <c r="AK63" i="1"/>
  <c r="AL63" i="1"/>
  <c r="AM63" i="1"/>
  <c r="AN63" i="1"/>
  <c r="AO63" i="1"/>
  <c r="AP63" i="1"/>
  <c r="AQ63" i="1"/>
  <c r="AR63" i="1"/>
  <c r="AS63" i="1"/>
  <c r="AT63" i="1"/>
  <c r="AU63" i="1"/>
  <c r="AV63" i="1"/>
  <c r="AW63" i="1"/>
  <c r="AX63" i="1"/>
  <c r="AY63" i="1"/>
  <c r="AZ63" i="1"/>
  <c r="BQ63" i="1"/>
  <c r="AI64" i="1"/>
  <c r="AJ64" i="1"/>
  <c r="AK64" i="1"/>
  <c r="AL64" i="1"/>
  <c r="AM64" i="1"/>
  <c r="AN64" i="1"/>
  <c r="AO64" i="1"/>
  <c r="AP64" i="1"/>
  <c r="AQ64" i="1"/>
  <c r="AR64" i="1"/>
  <c r="AS64" i="1"/>
  <c r="AT64" i="1"/>
  <c r="AU64" i="1"/>
  <c r="AV64" i="1"/>
  <c r="AW64" i="1"/>
  <c r="AX64" i="1"/>
  <c r="AY64" i="1"/>
  <c r="AZ64" i="1"/>
  <c r="BQ64" i="1"/>
  <c r="AI65" i="1"/>
  <c r="AJ65" i="1"/>
  <c r="AK65" i="1"/>
  <c r="AL65" i="1"/>
  <c r="AM65" i="1"/>
  <c r="AN65" i="1"/>
  <c r="AO65" i="1"/>
  <c r="AP65" i="1"/>
  <c r="AQ65" i="1"/>
  <c r="AR65" i="1"/>
  <c r="AS65" i="1"/>
  <c r="AT65" i="1"/>
  <c r="AU65" i="1"/>
  <c r="AV65" i="1"/>
  <c r="AW65" i="1"/>
  <c r="AX65" i="1"/>
  <c r="AY65" i="1"/>
  <c r="AZ65" i="1"/>
  <c r="BQ65" i="1"/>
  <c r="AI66" i="1"/>
  <c r="AJ66" i="1"/>
  <c r="AK66" i="1"/>
  <c r="AL66" i="1"/>
  <c r="AM66" i="1"/>
  <c r="AN66" i="1"/>
  <c r="AO66" i="1"/>
  <c r="AP66" i="1"/>
  <c r="AQ66" i="1"/>
  <c r="AR66" i="1"/>
  <c r="AS66" i="1"/>
  <c r="AT66" i="1"/>
  <c r="AU66" i="1"/>
  <c r="AV66" i="1"/>
  <c r="AW66" i="1"/>
  <c r="AX66" i="1"/>
  <c r="AY66" i="1"/>
  <c r="AZ66" i="1"/>
  <c r="BQ66" i="1"/>
  <c r="AI67" i="1"/>
  <c r="AJ67" i="1"/>
  <c r="AK67" i="1"/>
  <c r="AL67" i="1"/>
  <c r="AM67" i="1"/>
  <c r="AN67" i="1"/>
  <c r="AO67" i="1"/>
  <c r="AP67" i="1"/>
  <c r="AQ67" i="1"/>
  <c r="AR67" i="1"/>
  <c r="AS67" i="1"/>
  <c r="AT67" i="1"/>
  <c r="AU67" i="1"/>
  <c r="AV67" i="1"/>
  <c r="AW67" i="1"/>
  <c r="AX67" i="1"/>
  <c r="AY67" i="1"/>
  <c r="AZ67" i="1"/>
  <c r="BQ67" i="1"/>
  <c r="AI68" i="1"/>
  <c r="AJ68" i="1"/>
  <c r="AK68" i="1"/>
  <c r="AL68" i="1"/>
  <c r="AM68" i="1"/>
  <c r="AN68" i="1"/>
  <c r="AO68" i="1"/>
  <c r="AP68" i="1"/>
  <c r="AQ68" i="1"/>
  <c r="AR68" i="1"/>
  <c r="AS68" i="1"/>
  <c r="AT68" i="1"/>
  <c r="AU68" i="1"/>
  <c r="AV68" i="1"/>
  <c r="AW68" i="1"/>
  <c r="AX68" i="1"/>
  <c r="AY68" i="1"/>
  <c r="AZ68" i="1"/>
  <c r="BQ68" i="1"/>
  <c r="AI69" i="1"/>
  <c r="AJ69" i="1"/>
  <c r="AK69" i="1"/>
  <c r="AL69" i="1"/>
  <c r="AM69" i="1"/>
  <c r="AN69" i="1"/>
  <c r="AO69" i="1"/>
  <c r="AP69" i="1"/>
  <c r="AQ69" i="1"/>
  <c r="AR69" i="1"/>
  <c r="AS69" i="1"/>
  <c r="AT69" i="1"/>
  <c r="AU69" i="1"/>
  <c r="AV69" i="1"/>
  <c r="AW69" i="1"/>
  <c r="AX69" i="1"/>
  <c r="AY69" i="1"/>
  <c r="AZ69" i="1"/>
  <c r="BQ69" i="1"/>
  <c r="AI70" i="1"/>
  <c r="AJ70" i="1"/>
  <c r="AK70" i="1"/>
  <c r="AL70" i="1"/>
  <c r="AM70" i="1"/>
  <c r="AN70" i="1"/>
  <c r="AO70" i="1"/>
  <c r="AP70" i="1"/>
  <c r="AQ70" i="1"/>
  <c r="AR70" i="1"/>
  <c r="AS70" i="1"/>
  <c r="AT70" i="1"/>
  <c r="AU70" i="1"/>
  <c r="AV70" i="1"/>
  <c r="AW70" i="1"/>
  <c r="AX70" i="1"/>
  <c r="AY70" i="1"/>
  <c r="AZ70" i="1"/>
  <c r="BQ70" i="1"/>
  <c r="AI71" i="1"/>
  <c r="AJ71" i="1"/>
  <c r="AK71" i="1"/>
  <c r="AL71" i="1"/>
  <c r="AM71" i="1"/>
  <c r="AN71" i="1"/>
  <c r="AO71" i="1"/>
  <c r="AP71" i="1"/>
  <c r="AQ71" i="1"/>
  <c r="AR71" i="1"/>
  <c r="AS71" i="1"/>
  <c r="AT71" i="1"/>
  <c r="AU71" i="1"/>
  <c r="AV71" i="1"/>
  <c r="AW71" i="1"/>
  <c r="AX71" i="1"/>
  <c r="AY71" i="1"/>
  <c r="AZ71" i="1"/>
  <c r="BQ71" i="1"/>
  <c r="AI72" i="1"/>
  <c r="AJ72" i="1"/>
  <c r="AK72" i="1"/>
  <c r="AL72" i="1"/>
  <c r="AM72" i="1"/>
  <c r="AN72" i="1"/>
  <c r="AO72" i="1"/>
  <c r="AP72" i="1"/>
  <c r="AQ72" i="1"/>
  <c r="AR72" i="1"/>
  <c r="AS72" i="1"/>
  <c r="AT72" i="1"/>
  <c r="AU72" i="1"/>
  <c r="AV72" i="1"/>
  <c r="AW72" i="1"/>
  <c r="AX72" i="1"/>
  <c r="AY72" i="1"/>
  <c r="AZ72" i="1"/>
  <c r="BQ72" i="1"/>
  <c r="AI73" i="1"/>
  <c r="AJ73" i="1"/>
  <c r="AK73" i="1"/>
  <c r="AL73" i="1"/>
  <c r="AM73" i="1"/>
  <c r="AN73" i="1"/>
  <c r="AO73" i="1"/>
  <c r="AP73" i="1"/>
  <c r="AQ73" i="1"/>
  <c r="AR73" i="1"/>
  <c r="AS73" i="1"/>
  <c r="AT73" i="1"/>
  <c r="AU73" i="1"/>
  <c r="AV73" i="1"/>
  <c r="AW73" i="1"/>
  <c r="AX73" i="1"/>
  <c r="AY73" i="1"/>
  <c r="AZ73" i="1"/>
  <c r="BQ73" i="1"/>
  <c r="AI74" i="1"/>
  <c r="AJ74" i="1"/>
  <c r="AK74" i="1"/>
  <c r="AL74" i="1"/>
  <c r="AM74" i="1"/>
  <c r="AN74" i="1"/>
  <c r="AO74" i="1"/>
  <c r="AP74" i="1"/>
  <c r="AQ74" i="1"/>
  <c r="AR74" i="1"/>
  <c r="AS74" i="1"/>
  <c r="AT74" i="1"/>
  <c r="AU74" i="1"/>
  <c r="AV74" i="1"/>
  <c r="AW74" i="1"/>
  <c r="AX74" i="1"/>
  <c r="AY74" i="1"/>
  <c r="AZ74" i="1"/>
  <c r="BQ74" i="1"/>
  <c r="AI75" i="1"/>
  <c r="AJ75" i="1"/>
  <c r="AK75" i="1"/>
  <c r="AL75" i="1"/>
  <c r="AM75" i="1"/>
  <c r="AN75" i="1"/>
  <c r="AO75" i="1"/>
  <c r="AP75" i="1"/>
  <c r="AQ75" i="1"/>
  <c r="AR75" i="1"/>
  <c r="AS75" i="1"/>
  <c r="AT75" i="1"/>
  <c r="AU75" i="1"/>
  <c r="AV75" i="1"/>
  <c r="AW75" i="1"/>
  <c r="AX75" i="1"/>
  <c r="AY75" i="1"/>
  <c r="AZ75" i="1"/>
  <c r="BQ75" i="1"/>
  <c r="AI76" i="1"/>
  <c r="AJ76" i="1"/>
  <c r="AK76" i="1"/>
  <c r="AL76" i="1"/>
  <c r="AM76" i="1"/>
  <c r="AN76" i="1"/>
  <c r="AO76" i="1"/>
  <c r="AP76" i="1"/>
  <c r="AQ76" i="1"/>
  <c r="AR76" i="1"/>
  <c r="AS76" i="1"/>
  <c r="AT76" i="1"/>
  <c r="AU76" i="1"/>
  <c r="AV76" i="1"/>
  <c r="AW76" i="1"/>
  <c r="AX76" i="1"/>
  <c r="AY76" i="1"/>
  <c r="AZ76" i="1"/>
  <c r="BQ76" i="1"/>
  <c r="AI77" i="1"/>
  <c r="AJ77" i="1"/>
  <c r="AK77" i="1"/>
  <c r="AL77" i="1"/>
  <c r="AM77" i="1"/>
  <c r="AN77" i="1"/>
  <c r="AO77" i="1"/>
  <c r="AP77" i="1"/>
  <c r="AQ77" i="1"/>
  <c r="AR77" i="1"/>
  <c r="AS77" i="1"/>
  <c r="AT77" i="1"/>
  <c r="AU77" i="1"/>
  <c r="AV77" i="1"/>
  <c r="AW77" i="1"/>
  <c r="AX77" i="1"/>
  <c r="AY77" i="1"/>
  <c r="AZ77" i="1"/>
  <c r="BQ77" i="1"/>
  <c r="AI78" i="1"/>
  <c r="AJ78" i="1"/>
  <c r="AK78" i="1"/>
  <c r="AL78" i="1"/>
  <c r="AM78" i="1"/>
  <c r="AN78" i="1"/>
  <c r="AO78" i="1"/>
  <c r="AP78" i="1"/>
  <c r="AQ78" i="1"/>
  <c r="AR78" i="1"/>
  <c r="AS78" i="1"/>
  <c r="AT78" i="1"/>
  <c r="AU78" i="1"/>
  <c r="AV78" i="1"/>
  <c r="AW78" i="1"/>
  <c r="AX78" i="1"/>
  <c r="AY78" i="1"/>
  <c r="AZ78" i="1"/>
  <c r="BQ78" i="1"/>
  <c r="AI79" i="1"/>
  <c r="AJ79" i="1"/>
  <c r="AK79" i="1"/>
  <c r="AL79" i="1"/>
  <c r="AM79" i="1"/>
  <c r="AN79" i="1"/>
  <c r="AO79" i="1"/>
  <c r="AP79" i="1"/>
  <c r="AQ79" i="1"/>
  <c r="AR79" i="1"/>
  <c r="AS79" i="1"/>
  <c r="AT79" i="1"/>
  <c r="AU79" i="1"/>
  <c r="AV79" i="1"/>
  <c r="AW79" i="1"/>
  <c r="AX79" i="1"/>
  <c r="AY79" i="1"/>
  <c r="AZ79" i="1"/>
  <c r="BQ79" i="1"/>
  <c r="AI80" i="1"/>
  <c r="AJ80" i="1"/>
  <c r="AK80" i="1"/>
  <c r="AL80" i="1"/>
  <c r="AM80" i="1"/>
  <c r="AN80" i="1"/>
  <c r="AO80" i="1"/>
  <c r="AP80" i="1"/>
  <c r="AQ80" i="1"/>
  <c r="AR80" i="1"/>
  <c r="AS80" i="1"/>
  <c r="AT80" i="1"/>
  <c r="AU80" i="1"/>
  <c r="AV80" i="1"/>
  <c r="AW80" i="1"/>
  <c r="AX80" i="1"/>
  <c r="AY80" i="1"/>
  <c r="AZ80" i="1"/>
  <c r="BQ80" i="1"/>
  <c r="AI81" i="1"/>
  <c r="AJ81" i="1"/>
  <c r="AK81" i="1"/>
  <c r="AL81" i="1"/>
  <c r="AM81" i="1"/>
  <c r="AN81" i="1"/>
  <c r="AO81" i="1"/>
  <c r="AP81" i="1"/>
  <c r="AQ81" i="1"/>
  <c r="AR81" i="1"/>
  <c r="AS81" i="1"/>
  <c r="AT81" i="1"/>
  <c r="AU81" i="1"/>
  <c r="AV81" i="1"/>
  <c r="AW81" i="1"/>
  <c r="AX81" i="1"/>
  <c r="AY81" i="1"/>
  <c r="AZ81" i="1"/>
  <c r="BQ81" i="1"/>
  <c r="AI82" i="1"/>
  <c r="AJ82" i="1"/>
  <c r="AK82" i="1"/>
  <c r="AL82" i="1"/>
  <c r="AM82" i="1"/>
  <c r="AN82" i="1"/>
  <c r="AO82" i="1"/>
  <c r="AP82" i="1"/>
  <c r="AQ82" i="1"/>
  <c r="AR82" i="1"/>
  <c r="AS82" i="1"/>
  <c r="AT82" i="1"/>
  <c r="AU82" i="1"/>
  <c r="AV82" i="1"/>
  <c r="AW82" i="1"/>
  <c r="AX82" i="1"/>
  <c r="AY82" i="1"/>
  <c r="AZ82" i="1"/>
  <c r="BQ82" i="1"/>
  <c r="AI83" i="1"/>
  <c r="AJ83" i="1"/>
  <c r="AK83" i="1"/>
  <c r="AL83" i="1"/>
  <c r="AM83" i="1"/>
  <c r="AN83" i="1"/>
  <c r="AO83" i="1"/>
  <c r="AP83" i="1"/>
  <c r="AQ83" i="1"/>
  <c r="AR83" i="1"/>
  <c r="AS83" i="1"/>
  <c r="AT83" i="1"/>
  <c r="AU83" i="1"/>
  <c r="AV83" i="1"/>
  <c r="AW83" i="1"/>
  <c r="AX83" i="1"/>
  <c r="AY83" i="1"/>
  <c r="AZ83" i="1"/>
  <c r="BQ83" i="1"/>
  <c r="AI84" i="1"/>
  <c r="AJ84" i="1"/>
  <c r="AK84" i="1"/>
  <c r="AL84" i="1"/>
  <c r="AM84" i="1"/>
  <c r="AN84" i="1"/>
  <c r="AO84" i="1"/>
  <c r="AP84" i="1"/>
  <c r="AQ84" i="1"/>
  <c r="AR84" i="1"/>
  <c r="AS84" i="1"/>
  <c r="AT84" i="1"/>
  <c r="AU84" i="1"/>
  <c r="AV84" i="1"/>
  <c r="AW84" i="1"/>
  <c r="AX84" i="1"/>
  <c r="AY84" i="1"/>
  <c r="AZ84" i="1"/>
  <c r="BQ84" i="1"/>
  <c r="AI85" i="1"/>
  <c r="AJ85" i="1"/>
  <c r="AK85" i="1"/>
  <c r="AL85" i="1"/>
  <c r="AM85" i="1"/>
  <c r="AN85" i="1"/>
  <c r="AO85" i="1"/>
  <c r="AP85" i="1"/>
  <c r="AQ85" i="1"/>
  <c r="AR85" i="1"/>
  <c r="AS85" i="1"/>
  <c r="AT85" i="1"/>
  <c r="AU85" i="1"/>
  <c r="AV85" i="1"/>
  <c r="AW85" i="1"/>
  <c r="AX85" i="1"/>
  <c r="AY85" i="1"/>
  <c r="AZ85" i="1"/>
  <c r="BQ85" i="1"/>
  <c r="AI86" i="1"/>
  <c r="AJ86" i="1"/>
  <c r="AK86" i="1"/>
  <c r="AL86" i="1"/>
  <c r="AM86" i="1"/>
  <c r="AN86" i="1"/>
  <c r="AO86" i="1"/>
  <c r="AP86" i="1"/>
  <c r="AQ86" i="1"/>
  <c r="AR86" i="1"/>
  <c r="AS86" i="1"/>
  <c r="AT86" i="1"/>
  <c r="AU86" i="1"/>
  <c r="AV86" i="1"/>
  <c r="AW86" i="1"/>
  <c r="AX86" i="1"/>
  <c r="AY86" i="1"/>
  <c r="AZ86" i="1"/>
  <c r="BQ86" i="1"/>
  <c r="AI87" i="1"/>
  <c r="AJ87" i="1"/>
  <c r="AK87" i="1"/>
  <c r="AL87" i="1"/>
  <c r="AM87" i="1"/>
  <c r="AN87" i="1"/>
  <c r="AO87" i="1"/>
  <c r="AP87" i="1"/>
  <c r="AQ87" i="1"/>
  <c r="AR87" i="1"/>
  <c r="AS87" i="1"/>
  <c r="AT87" i="1"/>
  <c r="AU87" i="1"/>
  <c r="AV87" i="1"/>
  <c r="AW87" i="1"/>
  <c r="AX87" i="1"/>
  <c r="AY87" i="1"/>
  <c r="AZ87" i="1"/>
  <c r="BQ87" i="1"/>
  <c r="AI88" i="1"/>
  <c r="AJ88" i="1"/>
  <c r="AK88" i="1"/>
  <c r="AL88" i="1"/>
  <c r="AM88" i="1"/>
  <c r="AN88" i="1"/>
  <c r="AO88" i="1"/>
  <c r="AP88" i="1"/>
  <c r="AQ88" i="1"/>
  <c r="AR88" i="1"/>
  <c r="AS88" i="1"/>
  <c r="AT88" i="1"/>
  <c r="AU88" i="1"/>
  <c r="AV88" i="1"/>
  <c r="AW88" i="1"/>
  <c r="AX88" i="1"/>
  <c r="AY88" i="1"/>
  <c r="AZ88" i="1"/>
  <c r="BQ88" i="1"/>
  <c r="AI89" i="1"/>
  <c r="AJ89" i="1"/>
  <c r="AK89" i="1"/>
  <c r="AL89" i="1"/>
  <c r="AM89" i="1"/>
  <c r="AN89" i="1"/>
  <c r="AO89" i="1"/>
  <c r="AP89" i="1"/>
  <c r="AQ89" i="1"/>
  <c r="AR89" i="1"/>
  <c r="AS89" i="1"/>
  <c r="AT89" i="1"/>
  <c r="AU89" i="1"/>
  <c r="AV89" i="1"/>
  <c r="AW89" i="1"/>
  <c r="AX89" i="1"/>
  <c r="AY89" i="1"/>
  <c r="AZ89" i="1"/>
  <c r="BQ89" i="1"/>
  <c r="AI90" i="1"/>
  <c r="AJ90" i="1"/>
  <c r="AK90" i="1"/>
  <c r="AL90" i="1"/>
  <c r="AM90" i="1"/>
  <c r="AN90" i="1"/>
  <c r="AO90" i="1"/>
  <c r="AP90" i="1"/>
  <c r="AQ90" i="1"/>
  <c r="AR90" i="1"/>
  <c r="AS90" i="1"/>
  <c r="AT90" i="1"/>
  <c r="AU90" i="1"/>
  <c r="AV90" i="1"/>
  <c r="AW90" i="1"/>
  <c r="AX90" i="1"/>
  <c r="AY90" i="1"/>
  <c r="AZ90" i="1"/>
  <c r="BQ90" i="1"/>
  <c r="AI91" i="1"/>
  <c r="AJ91" i="1"/>
  <c r="AK91" i="1"/>
  <c r="AL91" i="1"/>
  <c r="AM91" i="1"/>
  <c r="AN91" i="1"/>
  <c r="AO91" i="1"/>
  <c r="AP91" i="1"/>
  <c r="AQ91" i="1"/>
  <c r="AR91" i="1"/>
  <c r="AS91" i="1"/>
  <c r="AT91" i="1"/>
  <c r="AU91" i="1"/>
  <c r="AV91" i="1"/>
  <c r="AW91" i="1"/>
  <c r="AX91" i="1"/>
  <c r="AY91" i="1"/>
  <c r="AZ91" i="1"/>
  <c r="BQ91" i="1"/>
  <c r="AI92" i="1"/>
  <c r="AJ92" i="1"/>
  <c r="AK92" i="1"/>
  <c r="AL92" i="1"/>
  <c r="AM92" i="1"/>
  <c r="AN92" i="1"/>
  <c r="AO92" i="1"/>
  <c r="AP92" i="1"/>
  <c r="AQ92" i="1"/>
  <c r="AR92" i="1"/>
  <c r="AS92" i="1"/>
  <c r="AT92" i="1"/>
  <c r="AU92" i="1"/>
  <c r="AV92" i="1"/>
  <c r="AW92" i="1"/>
  <c r="AX92" i="1"/>
  <c r="AY92" i="1"/>
  <c r="AZ92" i="1"/>
  <c r="BQ92" i="1"/>
  <c r="AI93" i="1"/>
  <c r="AJ93" i="1"/>
  <c r="AK93" i="1"/>
  <c r="AL93" i="1"/>
  <c r="AM93" i="1"/>
  <c r="AN93" i="1"/>
  <c r="AO93" i="1"/>
  <c r="AP93" i="1"/>
  <c r="AQ93" i="1"/>
  <c r="AR93" i="1"/>
  <c r="AS93" i="1"/>
  <c r="AT93" i="1"/>
  <c r="AU93" i="1"/>
  <c r="AV93" i="1"/>
  <c r="AW93" i="1"/>
  <c r="AX93" i="1"/>
  <c r="AY93" i="1"/>
  <c r="AZ93" i="1"/>
  <c r="BQ93" i="1"/>
  <c r="AI94" i="1"/>
  <c r="AJ94" i="1"/>
  <c r="AK94" i="1"/>
  <c r="AL94" i="1"/>
  <c r="AM94" i="1"/>
  <c r="AN94" i="1"/>
  <c r="AO94" i="1"/>
  <c r="AP94" i="1"/>
  <c r="AQ94" i="1"/>
  <c r="AR94" i="1"/>
  <c r="AS94" i="1"/>
  <c r="AT94" i="1"/>
  <c r="AU94" i="1"/>
  <c r="AV94" i="1"/>
  <c r="AW94" i="1"/>
  <c r="AX94" i="1"/>
  <c r="AY94" i="1"/>
  <c r="AZ94" i="1"/>
  <c r="BQ94" i="1"/>
  <c r="AI95" i="1"/>
  <c r="AJ95" i="1"/>
  <c r="AK95" i="1"/>
  <c r="AL95" i="1"/>
  <c r="AM95" i="1"/>
  <c r="AN95" i="1"/>
  <c r="AO95" i="1"/>
  <c r="AP95" i="1"/>
  <c r="AQ95" i="1"/>
  <c r="AR95" i="1"/>
  <c r="AS95" i="1"/>
  <c r="AT95" i="1"/>
  <c r="AU95" i="1"/>
  <c r="AV95" i="1"/>
  <c r="AW95" i="1"/>
  <c r="AX95" i="1"/>
  <c r="AY95" i="1"/>
  <c r="AZ95" i="1"/>
  <c r="BQ95" i="1"/>
  <c r="AI96" i="1"/>
  <c r="AJ96" i="1"/>
  <c r="AK96" i="1"/>
  <c r="AL96" i="1"/>
  <c r="AM96" i="1"/>
  <c r="AN96" i="1"/>
  <c r="AO96" i="1"/>
  <c r="AP96" i="1"/>
  <c r="AQ96" i="1"/>
  <c r="AR96" i="1"/>
  <c r="AS96" i="1"/>
  <c r="AT96" i="1"/>
  <c r="AU96" i="1"/>
  <c r="AV96" i="1"/>
  <c r="AW96" i="1"/>
  <c r="AX96" i="1"/>
  <c r="AY96" i="1"/>
  <c r="AZ96" i="1"/>
  <c r="BQ96" i="1"/>
  <c r="AI97" i="1"/>
  <c r="AJ97" i="1"/>
  <c r="AK97" i="1"/>
  <c r="AL97" i="1"/>
  <c r="AM97" i="1"/>
  <c r="AN97" i="1"/>
  <c r="AO97" i="1"/>
  <c r="AP97" i="1"/>
  <c r="AQ97" i="1"/>
  <c r="AR97" i="1"/>
  <c r="AS97" i="1"/>
  <c r="AT97" i="1"/>
  <c r="AU97" i="1"/>
  <c r="AV97" i="1"/>
  <c r="AW97" i="1"/>
  <c r="AX97" i="1"/>
  <c r="AY97" i="1"/>
  <c r="AZ97" i="1"/>
  <c r="BQ97" i="1"/>
  <c r="AI98" i="1"/>
  <c r="AJ98" i="1"/>
  <c r="AK98" i="1"/>
  <c r="AL98" i="1"/>
  <c r="AM98" i="1"/>
  <c r="AN98" i="1"/>
  <c r="AO98" i="1"/>
  <c r="AP98" i="1"/>
  <c r="AQ98" i="1"/>
  <c r="AR98" i="1"/>
  <c r="AS98" i="1"/>
  <c r="AT98" i="1"/>
  <c r="AU98" i="1"/>
  <c r="AV98" i="1"/>
  <c r="AW98" i="1"/>
  <c r="AX98" i="1"/>
  <c r="AY98" i="1"/>
  <c r="AZ98" i="1"/>
  <c r="BQ98" i="1"/>
  <c r="AI99" i="1"/>
  <c r="AJ99" i="1"/>
  <c r="AK99" i="1"/>
  <c r="AL99" i="1"/>
  <c r="AM99" i="1"/>
  <c r="AN99" i="1"/>
  <c r="AO99" i="1"/>
  <c r="AP99" i="1"/>
  <c r="AQ99" i="1"/>
  <c r="AR99" i="1"/>
  <c r="AS99" i="1"/>
  <c r="AT99" i="1"/>
  <c r="AU99" i="1"/>
  <c r="AV99" i="1"/>
  <c r="AW99" i="1"/>
  <c r="AX99" i="1"/>
  <c r="AY99" i="1"/>
  <c r="AZ99" i="1"/>
  <c r="BQ99" i="1"/>
  <c r="AI100" i="1"/>
  <c r="AJ100" i="1"/>
  <c r="AK100" i="1"/>
  <c r="AL100" i="1"/>
  <c r="AM100" i="1"/>
  <c r="AN100" i="1"/>
  <c r="AO100" i="1"/>
  <c r="AP100" i="1"/>
  <c r="AQ100" i="1"/>
  <c r="AR100" i="1"/>
  <c r="AS100" i="1"/>
  <c r="AT100" i="1"/>
  <c r="AU100" i="1"/>
  <c r="AV100" i="1"/>
  <c r="AW100" i="1"/>
  <c r="AX100" i="1"/>
  <c r="AY100" i="1"/>
  <c r="AZ100" i="1"/>
  <c r="BQ100" i="1"/>
  <c r="AI101" i="1"/>
  <c r="AJ101" i="1"/>
  <c r="AK101" i="1"/>
  <c r="AL101" i="1"/>
  <c r="AM101" i="1"/>
  <c r="AN101" i="1"/>
  <c r="AO101" i="1"/>
  <c r="AP101" i="1"/>
  <c r="AQ101" i="1"/>
  <c r="AR101" i="1"/>
  <c r="AS101" i="1"/>
  <c r="AT101" i="1"/>
  <c r="AU101" i="1"/>
  <c r="AV101" i="1"/>
  <c r="AW101" i="1"/>
  <c r="AX101" i="1"/>
  <c r="AY101" i="1"/>
  <c r="AZ101" i="1"/>
  <c r="BQ101" i="1"/>
  <c r="AI102" i="1"/>
  <c r="AJ102" i="1"/>
  <c r="AK102" i="1"/>
  <c r="AL102" i="1"/>
  <c r="AM102" i="1"/>
  <c r="AN102" i="1"/>
  <c r="AO102" i="1"/>
  <c r="AP102" i="1"/>
  <c r="AQ102" i="1"/>
  <c r="AR102" i="1"/>
  <c r="AS102" i="1"/>
  <c r="AT102" i="1"/>
  <c r="AU102" i="1"/>
  <c r="AV102" i="1"/>
  <c r="AW102" i="1"/>
  <c r="AX102" i="1"/>
  <c r="AY102" i="1"/>
  <c r="AZ102" i="1"/>
  <c r="BQ102" i="1"/>
  <c r="AI103" i="1"/>
  <c r="AJ103" i="1"/>
  <c r="AK103" i="1"/>
  <c r="AL103" i="1"/>
  <c r="AM103" i="1"/>
  <c r="AN103" i="1"/>
  <c r="AO103" i="1"/>
  <c r="AP103" i="1"/>
  <c r="AQ103" i="1"/>
  <c r="AR103" i="1"/>
  <c r="AS103" i="1"/>
  <c r="AT103" i="1"/>
  <c r="AU103" i="1"/>
  <c r="AV103" i="1"/>
  <c r="AW103" i="1"/>
  <c r="AX103" i="1"/>
  <c r="AY103" i="1"/>
  <c r="AZ103" i="1"/>
  <c r="BQ103" i="1"/>
  <c r="AI104" i="1"/>
  <c r="AJ104" i="1"/>
  <c r="AK104" i="1"/>
  <c r="AL104" i="1"/>
  <c r="AM104" i="1"/>
  <c r="AN104" i="1"/>
  <c r="AO104" i="1"/>
  <c r="AP104" i="1"/>
  <c r="AQ104" i="1"/>
  <c r="AR104" i="1"/>
  <c r="AS104" i="1"/>
  <c r="AT104" i="1"/>
  <c r="AU104" i="1"/>
  <c r="AV104" i="1"/>
  <c r="AW104" i="1"/>
  <c r="AX104" i="1"/>
  <c r="AY104" i="1"/>
  <c r="AZ104" i="1"/>
  <c r="BQ104" i="1"/>
  <c r="AI105" i="1"/>
  <c r="AJ105" i="1"/>
  <c r="AK105" i="1"/>
  <c r="AL105" i="1"/>
  <c r="AM105" i="1"/>
  <c r="AN105" i="1"/>
  <c r="AO105" i="1"/>
  <c r="AP105" i="1"/>
  <c r="AQ105" i="1"/>
  <c r="AR105" i="1"/>
  <c r="AS105" i="1"/>
  <c r="AT105" i="1"/>
  <c r="AU105" i="1"/>
  <c r="AV105" i="1"/>
  <c r="AW105" i="1"/>
  <c r="AX105" i="1"/>
  <c r="AY105" i="1"/>
  <c r="AZ105" i="1"/>
  <c r="BQ105" i="1"/>
  <c r="AI106" i="1"/>
  <c r="AJ106" i="1"/>
  <c r="AK106" i="1"/>
  <c r="AL106" i="1"/>
  <c r="AM106" i="1"/>
  <c r="AN106" i="1"/>
  <c r="AO106" i="1"/>
  <c r="AP106" i="1"/>
  <c r="AQ106" i="1"/>
  <c r="AR106" i="1"/>
  <c r="AS106" i="1"/>
  <c r="AT106" i="1"/>
  <c r="AU106" i="1"/>
  <c r="AV106" i="1"/>
  <c r="AW106" i="1"/>
  <c r="AX106" i="1"/>
  <c r="AY106" i="1"/>
  <c r="AZ106" i="1"/>
  <c r="BQ106" i="1"/>
  <c r="AI107" i="1"/>
  <c r="AJ107" i="1"/>
  <c r="AK107" i="1"/>
  <c r="AL107" i="1"/>
  <c r="AM107" i="1"/>
  <c r="AN107" i="1"/>
  <c r="AO107" i="1"/>
  <c r="AP107" i="1"/>
  <c r="AQ107" i="1"/>
  <c r="AR107" i="1"/>
  <c r="AS107" i="1"/>
  <c r="AT107" i="1"/>
  <c r="AU107" i="1"/>
  <c r="AV107" i="1"/>
  <c r="AW107" i="1"/>
  <c r="AX107" i="1"/>
  <c r="AY107" i="1"/>
  <c r="AZ107" i="1"/>
  <c r="BQ107" i="1"/>
  <c r="AI108" i="1"/>
  <c r="AJ108" i="1"/>
  <c r="AK108" i="1"/>
  <c r="AL108" i="1"/>
  <c r="AM108" i="1"/>
  <c r="AN108" i="1"/>
  <c r="AO108" i="1"/>
  <c r="AP108" i="1"/>
  <c r="AQ108" i="1"/>
  <c r="AR108" i="1"/>
  <c r="AS108" i="1"/>
  <c r="AT108" i="1"/>
  <c r="AU108" i="1"/>
  <c r="AV108" i="1"/>
  <c r="AW108" i="1"/>
  <c r="AX108" i="1"/>
  <c r="AY108" i="1"/>
  <c r="AZ108" i="1"/>
  <c r="BQ108" i="1"/>
  <c r="AI109" i="1"/>
  <c r="AJ109" i="1"/>
  <c r="AK109" i="1"/>
  <c r="AL109" i="1"/>
  <c r="AM109" i="1"/>
  <c r="AN109" i="1"/>
  <c r="AO109" i="1"/>
  <c r="AP109" i="1"/>
  <c r="AQ109" i="1"/>
  <c r="AR109" i="1"/>
  <c r="AS109" i="1"/>
  <c r="AT109" i="1"/>
  <c r="AU109" i="1"/>
  <c r="AV109" i="1"/>
  <c r="AW109" i="1"/>
  <c r="AX109" i="1"/>
  <c r="AY109" i="1"/>
  <c r="AZ109" i="1"/>
  <c r="BQ109" i="1"/>
  <c r="AI110" i="1"/>
  <c r="AJ110" i="1"/>
  <c r="AK110" i="1"/>
  <c r="AL110" i="1"/>
  <c r="AM110" i="1"/>
  <c r="AN110" i="1"/>
  <c r="AO110" i="1"/>
  <c r="AP110" i="1"/>
  <c r="AQ110" i="1"/>
  <c r="AR110" i="1"/>
  <c r="AS110" i="1"/>
  <c r="AT110" i="1"/>
  <c r="AU110" i="1"/>
  <c r="AV110" i="1"/>
  <c r="AW110" i="1"/>
  <c r="AX110" i="1"/>
  <c r="AY110" i="1"/>
  <c r="AZ110" i="1"/>
  <c r="BQ110" i="1"/>
  <c r="AI111" i="1"/>
  <c r="AJ111" i="1"/>
  <c r="AK111" i="1"/>
  <c r="AL111" i="1"/>
  <c r="AM111" i="1"/>
  <c r="AN111" i="1"/>
  <c r="AO111" i="1"/>
  <c r="AP111" i="1"/>
  <c r="AQ111" i="1"/>
  <c r="AR111" i="1"/>
  <c r="AS111" i="1"/>
  <c r="AT111" i="1"/>
  <c r="AU111" i="1"/>
  <c r="AV111" i="1"/>
  <c r="AW111" i="1"/>
  <c r="AX111" i="1"/>
  <c r="AY111" i="1"/>
  <c r="AZ111" i="1"/>
  <c r="BQ111" i="1"/>
  <c r="AI112" i="1"/>
  <c r="AJ112" i="1"/>
  <c r="AK112" i="1"/>
  <c r="AL112" i="1"/>
  <c r="AM112" i="1"/>
  <c r="AN112" i="1"/>
  <c r="AO112" i="1"/>
  <c r="AP112" i="1"/>
  <c r="AQ112" i="1"/>
  <c r="AR112" i="1"/>
  <c r="AS112" i="1"/>
  <c r="AT112" i="1"/>
  <c r="AU112" i="1"/>
  <c r="AV112" i="1"/>
  <c r="AW112" i="1"/>
  <c r="AX112" i="1"/>
  <c r="AY112" i="1"/>
  <c r="AZ112" i="1"/>
  <c r="BQ112" i="1"/>
  <c r="AI113" i="1"/>
  <c r="AJ113" i="1"/>
  <c r="AK113" i="1"/>
  <c r="AL113" i="1"/>
  <c r="AM113" i="1"/>
  <c r="AN113" i="1"/>
  <c r="AO113" i="1"/>
  <c r="AP113" i="1"/>
  <c r="AQ113" i="1"/>
  <c r="AR113" i="1"/>
  <c r="AS113" i="1"/>
  <c r="AT113" i="1"/>
  <c r="AU113" i="1"/>
  <c r="AV113" i="1"/>
  <c r="AW113" i="1"/>
  <c r="AX113" i="1"/>
  <c r="AY113" i="1"/>
  <c r="AZ113" i="1"/>
  <c r="BQ113" i="1"/>
  <c r="AI114" i="1"/>
  <c r="AJ114" i="1"/>
  <c r="AK114" i="1"/>
  <c r="AL114" i="1"/>
  <c r="AM114" i="1"/>
  <c r="AN114" i="1"/>
  <c r="AO114" i="1"/>
  <c r="AP114" i="1"/>
  <c r="AQ114" i="1"/>
  <c r="AR114" i="1"/>
  <c r="AS114" i="1"/>
  <c r="AT114" i="1"/>
  <c r="AU114" i="1"/>
  <c r="AV114" i="1"/>
  <c r="AW114" i="1"/>
  <c r="AX114" i="1"/>
  <c r="AY114" i="1"/>
  <c r="AZ114" i="1"/>
  <c r="BQ114" i="1"/>
  <c r="AI115" i="1"/>
  <c r="AJ115" i="1"/>
  <c r="AK115" i="1"/>
  <c r="AL115" i="1"/>
  <c r="AM115" i="1"/>
  <c r="AN115" i="1"/>
  <c r="AO115" i="1"/>
  <c r="AP115" i="1"/>
  <c r="AQ115" i="1"/>
  <c r="AR115" i="1"/>
  <c r="AS115" i="1"/>
  <c r="AT115" i="1"/>
  <c r="AU115" i="1"/>
  <c r="AV115" i="1"/>
  <c r="AW115" i="1"/>
  <c r="AX115" i="1"/>
  <c r="AY115" i="1"/>
  <c r="AZ115" i="1"/>
  <c r="BQ115" i="1"/>
  <c r="AI116" i="1"/>
  <c r="AJ116" i="1"/>
  <c r="AK116" i="1"/>
  <c r="AL116" i="1"/>
  <c r="AM116" i="1"/>
  <c r="AN116" i="1"/>
  <c r="AO116" i="1"/>
  <c r="AP116" i="1"/>
  <c r="AQ116" i="1"/>
  <c r="AR116" i="1"/>
  <c r="AS116" i="1"/>
  <c r="AT116" i="1"/>
  <c r="AU116" i="1"/>
  <c r="AV116" i="1"/>
  <c r="AW116" i="1"/>
  <c r="AX116" i="1"/>
  <c r="AY116" i="1"/>
  <c r="AZ116" i="1"/>
  <c r="BQ116" i="1"/>
  <c r="AI117" i="1"/>
  <c r="AJ117" i="1"/>
  <c r="AK117" i="1"/>
  <c r="AL117" i="1"/>
  <c r="AM117" i="1"/>
  <c r="AN117" i="1"/>
  <c r="AO117" i="1"/>
  <c r="AP117" i="1"/>
  <c r="AQ117" i="1"/>
  <c r="AR117" i="1"/>
  <c r="AS117" i="1"/>
  <c r="AT117" i="1"/>
  <c r="AU117" i="1"/>
  <c r="AV117" i="1"/>
  <c r="AW117" i="1"/>
  <c r="AX117" i="1"/>
  <c r="AY117" i="1"/>
  <c r="AZ117" i="1"/>
  <c r="BQ117" i="1"/>
  <c r="AI118" i="1"/>
  <c r="AJ118" i="1"/>
  <c r="AK118" i="1"/>
  <c r="AL118" i="1"/>
  <c r="AM118" i="1"/>
  <c r="AN118" i="1"/>
  <c r="AO118" i="1"/>
  <c r="AP118" i="1"/>
  <c r="AQ118" i="1"/>
  <c r="AR118" i="1"/>
  <c r="AS118" i="1"/>
  <c r="AT118" i="1"/>
  <c r="AU118" i="1"/>
  <c r="AV118" i="1"/>
  <c r="AW118" i="1"/>
  <c r="AX118" i="1"/>
  <c r="AY118" i="1"/>
  <c r="AZ118" i="1"/>
  <c r="BQ118" i="1"/>
  <c r="AI119" i="1"/>
  <c r="AJ119" i="1"/>
  <c r="AK119" i="1"/>
  <c r="AL119" i="1"/>
  <c r="AM119" i="1"/>
  <c r="AN119" i="1"/>
  <c r="AO119" i="1"/>
  <c r="AP119" i="1"/>
  <c r="AQ119" i="1"/>
  <c r="AR119" i="1"/>
  <c r="AS119" i="1"/>
  <c r="AT119" i="1"/>
  <c r="AU119" i="1"/>
  <c r="AV119" i="1"/>
  <c r="AW119" i="1"/>
  <c r="AX119" i="1"/>
  <c r="AY119" i="1"/>
  <c r="AZ119" i="1"/>
  <c r="BQ119" i="1"/>
  <c r="AI120" i="1"/>
  <c r="AJ120" i="1"/>
  <c r="AK120" i="1"/>
  <c r="AL120" i="1"/>
  <c r="AM120" i="1"/>
  <c r="AN120" i="1"/>
  <c r="AO120" i="1"/>
  <c r="AP120" i="1"/>
  <c r="AQ120" i="1"/>
  <c r="AR120" i="1"/>
  <c r="AS120" i="1"/>
  <c r="AT120" i="1"/>
  <c r="AU120" i="1"/>
  <c r="AV120" i="1"/>
  <c r="AW120" i="1"/>
  <c r="AX120" i="1"/>
  <c r="AY120" i="1"/>
  <c r="AZ120" i="1"/>
  <c r="BQ120" i="1"/>
  <c r="AI121" i="1"/>
  <c r="AJ121" i="1"/>
  <c r="AK121" i="1"/>
  <c r="AL121" i="1"/>
  <c r="AM121" i="1"/>
  <c r="AN121" i="1"/>
  <c r="AO121" i="1"/>
  <c r="AP121" i="1"/>
  <c r="AQ121" i="1"/>
  <c r="AR121" i="1"/>
  <c r="AS121" i="1"/>
  <c r="AT121" i="1"/>
  <c r="AU121" i="1"/>
  <c r="AV121" i="1"/>
  <c r="AW121" i="1"/>
  <c r="AX121" i="1"/>
  <c r="AY121" i="1"/>
  <c r="AZ121" i="1"/>
  <c r="BQ121" i="1"/>
  <c r="AI122" i="1"/>
  <c r="AJ122" i="1"/>
  <c r="AK122" i="1"/>
  <c r="AL122" i="1"/>
  <c r="AM122" i="1"/>
  <c r="AN122" i="1"/>
  <c r="AO122" i="1"/>
  <c r="AP122" i="1"/>
  <c r="AQ122" i="1"/>
  <c r="AR122" i="1"/>
  <c r="AS122" i="1"/>
  <c r="AT122" i="1"/>
  <c r="AU122" i="1"/>
  <c r="AV122" i="1"/>
  <c r="AW122" i="1"/>
  <c r="AX122" i="1"/>
  <c r="AY122" i="1"/>
  <c r="AZ122" i="1"/>
  <c r="BQ122" i="1"/>
  <c r="AI123" i="1"/>
  <c r="AJ123" i="1"/>
  <c r="AK123" i="1"/>
  <c r="AL123" i="1"/>
  <c r="AM123" i="1"/>
  <c r="AN123" i="1"/>
  <c r="AO123" i="1"/>
  <c r="AP123" i="1"/>
  <c r="AQ123" i="1"/>
  <c r="AR123" i="1"/>
  <c r="AS123" i="1"/>
  <c r="AT123" i="1"/>
  <c r="AU123" i="1"/>
  <c r="AV123" i="1"/>
  <c r="AW123" i="1"/>
  <c r="AX123" i="1"/>
  <c r="AY123" i="1"/>
  <c r="AZ123" i="1"/>
  <c r="BQ123" i="1"/>
  <c r="AI124" i="1"/>
  <c r="AJ124" i="1"/>
  <c r="AK124" i="1"/>
  <c r="AL124" i="1"/>
  <c r="AM124" i="1"/>
  <c r="AN124" i="1"/>
  <c r="AO124" i="1"/>
  <c r="AP124" i="1"/>
  <c r="AQ124" i="1"/>
  <c r="AR124" i="1"/>
  <c r="AS124" i="1"/>
  <c r="AT124" i="1"/>
  <c r="AU124" i="1"/>
  <c r="AV124" i="1"/>
  <c r="AW124" i="1"/>
  <c r="AX124" i="1"/>
  <c r="AY124" i="1"/>
  <c r="AZ124" i="1"/>
  <c r="BQ124" i="1"/>
  <c r="AI125" i="1"/>
  <c r="AJ125" i="1"/>
  <c r="AK125" i="1"/>
  <c r="AL125" i="1"/>
  <c r="AM125" i="1"/>
  <c r="AN125" i="1"/>
  <c r="AO125" i="1"/>
  <c r="AP125" i="1"/>
  <c r="AQ125" i="1"/>
  <c r="AR125" i="1"/>
  <c r="AS125" i="1"/>
  <c r="AT125" i="1"/>
  <c r="AU125" i="1"/>
  <c r="AV125" i="1"/>
  <c r="AW125" i="1"/>
  <c r="AX125" i="1"/>
  <c r="AY125" i="1"/>
  <c r="AZ125" i="1"/>
  <c r="BQ125" i="1"/>
  <c r="AI126" i="1"/>
  <c r="AJ126" i="1"/>
  <c r="AK126" i="1"/>
  <c r="AL126" i="1"/>
  <c r="AM126" i="1"/>
  <c r="AN126" i="1"/>
  <c r="AO126" i="1"/>
  <c r="AP126" i="1"/>
  <c r="AQ126" i="1"/>
  <c r="AR126" i="1"/>
  <c r="AS126" i="1"/>
  <c r="AT126" i="1"/>
  <c r="AU126" i="1"/>
  <c r="AV126" i="1"/>
  <c r="AW126" i="1"/>
  <c r="AX126" i="1"/>
  <c r="AY126" i="1"/>
  <c r="AZ126" i="1"/>
  <c r="BQ126" i="1"/>
  <c r="AI127" i="1"/>
  <c r="AJ127" i="1"/>
  <c r="AK127" i="1"/>
  <c r="AL127" i="1"/>
  <c r="AM127" i="1"/>
  <c r="AN127" i="1"/>
  <c r="AO127" i="1"/>
  <c r="AP127" i="1"/>
  <c r="AQ127" i="1"/>
  <c r="AR127" i="1"/>
  <c r="AS127" i="1"/>
  <c r="AT127" i="1"/>
  <c r="AU127" i="1"/>
  <c r="AV127" i="1"/>
  <c r="AW127" i="1"/>
  <c r="AX127" i="1"/>
  <c r="AY127" i="1"/>
  <c r="AZ127" i="1"/>
  <c r="BQ127" i="1"/>
  <c r="AI128" i="1"/>
  <c r="AJ128" i="1"/>
  <c r="AK128" i="1"/>
  <c r="AL128" i="1"/>
  <c r="AM128" i="1"/>
  <c r="AN128" i="1"/>
  <c r="AO128" i="1"/>
  <c r="AP128" i="1"/>
  <c r="AQ128" i="1"/>
  <c r="AR128" i="1"/>
  <c r="AS128" i="1"/>
  <c r="AT128" i="1"/>
  <c r="AU128" i="1"/>
  <c r="AV128" i="1"/>
  <c r="AW128" i="1"/>
  <c r="AX128" i="1"/>
  <c r="AY128" i="1"/>
  <c r="AZ128" i="1"/>
  <c r="BQ128" i="1"/>
  <c r="AI129" i="1"/>
  <c r="AJ129" i="1"/>
  <c r="AK129" i="1"/>
  <c r="AL129" i="1"/>
  <c r="AM129" i="1"/>
  <c r="AN129" i="1"/>
  <c r="AO129" i="1"/>
  <c r="AP129" i="1"/>
  <c r="AQ129" i="1"/>
  <c r="AR129" i="1"/>
  <c r="AS129" i="1"/>
  <c r="AT129" i="1"/>
  <c r="AU129" i="1"/>
  <c r="AV129" i="1"/>
  <c r="AW129" i="1"/>
  <c r="AX129" i="1"/>
  <c r="AY129" i="1"/>
  <c r="AZ129" i="1"/>
  <c r="BQ129" i="1"/>
  <c r="AI130" i="1"/>
  <c r="AJ130" i="1"/>
  <c r="AK130" i="1"/>
  <c r="AL130" i="1"/>
  <c r="AM130" i="1"/>
  <c r="AN130" i="1"/>
  <c r="AO130" i="1"/>
  <c r="AP130" i="1"/>
  <c r="AQ130" i="1"/>
  <c r="AR130" i="1"/>
  <c r="AS130" i="1"/>
  <c r="AT130" i="1"/>
  <c r="AU130" i="1"/>
  <c r="AV130" i="1"/>
  <c r="AW130" i="1"/>
  <c r="AX130" i="1"/>
  <c r="AY130" i="1"/>
  <c r="AZ130" i="1"/>
  <c r="BQ130" i="1"/>
  <c r="AI131" i="1"/>
  <c r="AJ131" i="1"/>
  <c r="AK131" i="1"/>
  <c r="AL131" i="1"/>
  <c r="AM131" i="1"/>
  <c r="AN131" i="1"/>
  <c r="AO131" i="1"/>
  <c r="AP131" i="1"/>
  <c r="AQ131" i="1"/>
  <c r="AR131" i="1"/>
  <c r="AS131" i="1"/>
  <c r="AT131" i="1"/>
  <c r="AU131" i="1"/>
  <c r="AV131" i="1"/>
  <c r="AW131" i="1"/>
  <c r="AX131" i="1"/>
  <c r="AY131" i="1"/>
  <c r="AZ131" i="1"/>
  <c r="BQ131" i="1"/>
  <c r="AI132" i="1"/>
  <c r="AJ132" i="1"/>
  <c r="AK132" i="1"/>
  <c r="AL132" i="1"/>
  <c r="AM132" i="1"/>
  <c r="AN132" i="1"/>
  <c r="AO132" i="1"/>
  <c r="AP132" i="1"/>
  <c r="AQ132" i="1"/>
  <c r="AR132" i="1"/>
  <c r="AS132" i="1"/>
  <c r="AT132" i="1"/>
  <c r="AU132" i="1"/>
  <c r="AV132" i="1"/>
  <c r="AW132" i="1"/>
  <c r="AX132" i="1"/>
  <c r="AY132" i="1"/>
  <c r="AZ132" i="1"/>
  <c r="BQ132" i="1"/>
  <c r="AI133" i="1"/>
  <c r="AJ133" i="1"/>
  <c r="AK133" i="1"/>
  <c r="AL133" i="1"/>
  <c r="AM133" i="1"/>
  <c r="AN133" i="1"/>
  <c r="AO133" i="1"/>
  <c r="AP133" i="1"/>
  <c r="AQ133" i="1"/>
  <c r="AR133" i="1"/>
  <c r="AS133" i="1"/>
  <c r="AT133" i="1"/>
  <c r="AU133" i="1"/>
  <c r="AV133" i="1"/>
  <c r="AW133" i="1"/>
  <c r="AX133" i="1"/>
  <c r="AY133" i="1"/>
  <c r="AZ133" i="1"/>
  <c r="BQ133" i="1"/>
  <c r="AI134" i="1"/>
  <c r="AJ134" i="1"/>
  <c r="AK134" i="1"/>
  <c r="AL134" i="1"/>
  <c r="AM134" i="1"/>
  <c r="AN134" i="1"/>
  <c r="AO134" i="1"/>
  <c r="AP134" i="1"/>
  <c r="AQ134" i="1"/>
  <c r="AR134" i="1"/>
  <c r="AS134" i="1"/>
  <c r="AT134" i="1"/>
  <c r="AU134" i="1"/>
  <c r="AV134" i="1"/>
  <c r="AW134" i="1"/>
  <c r="AX134" i="1"/>
  <c r="AY134" i="1"/>
  <c r="AZ134" i="1"/>
  <c r="BQ134" i="1"/>
  <c r="AI135" i="1"/>
  <c r="AJ135" i="1"/>
  <c r="AK135" i="1"/>
  <c r="AL135" i="1"/>
  <c r="AM135" i="1"/>
  <c r="AN135" i="1"/>
  <c r="AO135" i="1"/>
  <c r="AP135" i="1"/>
  <c r="AQ135" i="1"/>
  <c r="AR135" i="1"/>
  <c r="AS135" i="1"/>
  <c r="AT135" i="1"/>
  <c r="AU135" i="1"/>
  <c r="AV135" i="1"/>
  <c r="AW135" i="1"/>
  <c r="AX135" i="1"/>
  <c r="AY135" i="1"/>
  <c r="AZ135" i="1"/>
  <c r="BQ135" i="1"/>
  <c r="AI136" i="1"/>
  <c r="AJ136" i="1"/>
  <c r="AK136" i="1"/>
  <c r="AL136" i="1"/>
  <c r="AM136" i="1"/>
  <c r="AN136" i="1"/>
  <c r="AO136" i="1"/>
  <c r="AP136" i="1"/>
  <c r="AQ136" i="1"/>
  <c r="AR136" i="1"/>
  <c r="AS136" i="1"/>
  <c r="AT136" i="1"/>
  <c r="AU136" i="1"/>
  <c r="AV136" i="1"/>
  <c r="AW136" i="1"/>
  <c r="AX136" i="1"/>
  <c r="AY136" i="1"/>
  <c r="AZ136" i="1"/>
  <c r="BQ136" i="1"/>
  <c r="AI137" i="1"/>
  <c r="AJ137" i="1"/>
  <c r="AK137" i="1"/>
  <c r="AL137" i="1"/>
  <c r="AM137" i="1"/>
  <c r="AN137" i="1"/>
  <c r="AO137" i="1"/>
  <c r="AP137" i="1"/>
  <c r="AQ137" i="1"/>
  <c r="AR137" i="1"/>
  <c r="AS137" i="1"/>
  <c r="AT137" i="1"/>
  <c r="AU137" i="1"/>
  <c r="AV137" i="1"/>
  <c r="AW137" i="1"/>
  <c r="AX137" i="1"/>
  <c r="AY137" i="1"/>
  <c r="AZ137" i="1"/>
  <c r="BQ137" i="1"/>
  <c r="AI138" i="1"/>
  <c r="AJ138" i="1"/>
  <c r="AK138" i="1"/>
  <c r="AL138" i="1"/>
  <c r="AM138" i="1"/>
  <c r="AN138" i="1"/>
  <c r="AO138" i="1"/>
  <c r="AP138" i="1"/>
  <c r="AQ138" i="1"/>
  <c r="AR138" i="1"/>
  <c r="AS138" i="1"/>
  <c r="AT138" i="1"/>
  <c r="AU138" i="1"/>
  <c r="AV138" i="1"/>
  <c r="AW138" i="1"/>
  <c r="AX138" i="1"/>
  <c r="AY138" i="1"/>
  <c r="AZ138" i="1"/>
  <c r="BQ138" i="1"/>
  <c r="AI139" i="1"/>
  <c r="AJ139" i="1"/>
  <c r="AK139" i="1"/>
  <c r="AL139" i="1"/>
  <c r="AM139" i="1"/>
  <c r="AN139" i="1"/>
  <c r="AO139" i="1"/>
  <c r="AP139" i="1"/>
  <c r="AQ139" i="1"/>
  <c r="AR139" i="1"/>
  <c r="AS139" i="1"/>
  <c r="AT139" i="1"/>
  <c r="AU139" i="1"/>
  <c r="AV139" i="1"/>
  <c r="AW139" i="1"/>
  <c r="AX139" i="1"/>
  <c r="AY139" i="1"/>
  <c r="AZ139" i="1"/>
  <c r="BQ139" i="1"/>
  <c r="AI140" i="1"/>
  <c r="AJ140" i="1"/>
  <c r="AK140" i="1"/>
  <c r="AL140" i="1"/>
  <c r="AM140" i="1"/>
  <c r="AN140" i="1"/>
  <c r="AO140" i="1"/>
  <c r="AP140" i="1"/>
  <c r="AQ140" i="1"/>
  <c r="AR140" i="1"/>
  <c r="AS140" i="1"/>
  <c r="AT140" i="1"/>
  <c r="AU140" i="1"/>
  <c r="AV140" i="1"/>
  <c r="AW140" i="1"/>
  <c r="AX140" i="1"/>
  <c r="AY140" i="1"/>
  <c r="AZ140" i="1"/>
  <c r="BQ140" i="1"/>
  <c r="AI141" i="1"/>
  <c r="AJ141" i="1"/>
  <c r="AK141" i="1"/>
  <c r="AL141" i="1"/>
  <c r="AM141" i="1"/>
  <c r="AN141" i="1"/>
  <c r="AO141" i="1"/>
  <c r="AP141" i="1"/>
  <c r="AQ141" i="1"/>
  <c r="AR141" i="1"/>
  <c r="AS141" i="1"/>
  <c r="AT141" i="1"/>
  <c r="AU141" i="1"/>
  <c r="AV141" i="1"/>
  <c r="AW141" i="1"/>
  <c r="AX141" i="1"/>
  <c r="AY141" i="1"/>
  <c r="AZ141" i="1"/>
  <c r="BQ141" i="1"/>
  <c r="AI142" i="1"/>
  <c r="AJ142" i="1"/>
  <c r="AK142" i="1"/>
  <c r="AL142" i="1"/>
  <c r="AM142" i="1"/>
  <c r="AN142" i="1"/>
  <c r="AO142" i="1"/>
  <c r="AP142" i="1"/>
  <c r="AQ142" i="1"/>
  <c r="AR142" i="1"/>
  <c r="AS142" i="1"/>
  <c r="AT142" i="1"/>
  <c r="AU142" i="1"/>
  <c r="AV142" i="1"/>
  <c r="AW142" i="1"/>
  <c r="AX142" i="1"/>
  <c r="AY142" i="1"/>
  <c r="AZ142" i="1"/>
  <c r="BQ142" i="1"/>
  <c r="AI143" i="1"/>
  <c r="AJ143" i="1"/>
  <c r="AK143" i="1"/>
  <c r="AL143" i="1"/>
  <c r="AM143" i="1"/>
  <c r="AN143" i="1"/>
  <c r="AO143" i="1"/>
  <c r="AP143" i="1"/>
  <c r="AQ143" i="1"/>
  <c r="AR143" i="1"/>
  <c r="AS143" i="1"/>
  <c r="AT143" i="1"/>
  <c r="AU143" i="1"/>
  <c r="AV143" i="1"/>
  <c r="AW143" i="1"/>
  <c r="AX143" i="1"/>
  <c r="AY143" i="1"/>
  <c r="AZ143" i="1"/>
  <c r="BQ143" i="1"/>
  <c r="AI144" i="1"/>
  <c r="AJ144" i="1"/>
  <c r="AK144" i="1"/>
  <c r="AL144" i="1"/>
  <c r="AM144" i="1"/>
  <c r="AN144" i="1"/>
  <c r="AO144" i="1"/>
  <c r="AP144" i="1"/>
  <c r="AQ144" i="1"/>
  <c r="AR144" i="1"/>
  <c r="AS144" i="1"/>
  <c r="AT144" i="1"/>
  <c r="AU144" i="1"/>
  <c r="AV144" i="1"/>
  <c r="AW144" i="1"/>
  <c r="AX144" i="1"/>
  <c r="AY144" i="1"/>
  <c r="AZ144" i="1"/>
  <c r="BQ144" i="1"/>
  <c r="AI145" i="1"/>
  <c r="AJ145" i="1"/>
  <c r="AK145" i="1"/>
  <c r="AL145" i="1"/>
  <c r="AM145" i="1"/>
  <c r="AN145" i="1"/>
  <c r="AO145" i="1"/>
  <c r="AP145" i="1"/>
  <c r="AQ145" i="1"/>
  <c r="AR145" i="1"/>
  <c r="AS145" i="1"/>
  <c r="AT145" i="1"/>
  <c r="AU145" i="1"/>
  <c r="AV145" i="1"/>
  <c r="AW145" i="1"/>
  <c r="AX145" i="1"/>
  <c r="AY145" i="1"/>
  <c r="AZ145" i="1"/>
  <c r="BQ145" i="1"/>
  <c r="AI146" i="1"/>
  <c r="AJ146" i="1"/>
  <c r="AK146" i="1"/>
  <c r="AL146" i="1"/>
  <c r="AM146" i="1"/>
  <c r="AN146" i="1"/>
  <c r="AO146" i="1"/>
  <c r="AP146" i="1"/>
  <c r="AQ146" i="1"/>
  <c r="AR146" i="1"/>
  <c r="AS146" i="1"/>
  <c r="AT146" i="1"/>
  <c r="AU146" i="1"/>
  <c r="AV146" i="1"/>
  <c r="AW146" i="1"/>
  <c r="AX146" i="1"/>
  <c r="AY146" i="1"/>
  <c r="AZ146" i="1"/>
  <c r="BQ146" i="1"/>
  <c r="AI147" i="1"/>
  <c r="AJ147" i="1"/>
  <c r="AK147" i="1"/>
  <c r="AL147" i="1"/>
  <c r="AM147" i="1"/>
  <c r="AN147" i="1"/>
  <c r="AO147" i="1"/>
  <c r="AP147" i="1"/>
  <c r="AQ147" i="1"/>
  <c r="AR147" i="1"/>
  <c r="AS147" i="1"/>
  <c r="AT147" i="1"/>
  <c r="AU147" i="1"/>
  <c r="AV147" i="1"/>
  <c r="AW147" i="1"/>
  <c r="AX147" i="1"/>
  <c r="AY147" i="1"/>
  <c r="AZ147" i="1"/>
  <c r="BQ147" i="1"/>
  <c r="AI148" i="1"/>
  <c r="AJ148" i="1"/>
  <c r="AK148" i="1"/>
  <c r="AL148" i="1"/>
  <c r="AM148" i="1"/>
  <c r="AN148" i="1"/>
  <c r="AO148" i="1"/>
  <c r="AP148" i="1"/>
  <c r="AQ148" i="1"/>
  <c r="AR148" i="1"/>
  <c r="AS148" i="1"/>
  <c r="AT148" i="1"/>
  <c r="AU148" i="1"/>
  <c r="AV148" i="1"/>
  <c r="AW148" i="1"/>
  <c r="AX148" i="1"/>
  <c r="AY148" i="1"/>
  <c r="AZ148" i="1"/>
  <c r="BQ148" i="1"/>
  <c r="AI149" i="1"/>
  <c r="AJ149" i="1"/>
  <c r="AK149" i="1"/>
  <c r="AL149" i="1"/>
  <c r="AM149" i="1"/>
  <c r="AN149" i="1"/>
  <c r="AO149" i="1"/>
  <c r="AP149" i="1"/>
  <c r="AQ149" i="1"/>
  <c r="AR149" i="1"/>
  <c r="AS149" i="1"/>
  <c r="AT149" i="1"/>
  <c r="AU149" i="1"/>
  <c r="AV149" i="1"/>
  <c r="AW149" i="1"/>
  <c r="AX149" i="1"/>
  <c r="AY149" i="1"/>
  <c r="AZ149" i="1"/>
  <c r="BQ149" i="1"/>
  <c r="AI150" i="1"/>
  <c r="AJ150" i="1"/>
  <c r="AK150" i="1"/>
  <c r="AL150" i="1"/>
  <c r="AM150" i="1"/>
  <c r="AN150" i="1"/>
  <c r="AO150" i="1"/>
  <c r="AP150" i="1"/>
  <c r="AQ150" i="1"/>
  <c r="AR150" i="1"/>
  <c r="AS150" i="1"/>
  <c r="AT150" i="1"/>
  <c r="AU150" i="1"/>
  <c r="AV150" i="1"/>
  <c r="AW150" i="1"/>
  <c r="AX150" i="1"/>
  <c r="AY150" i="1"/>
  <c r="AZ150" i="1"/>
  <c r="BQ150" i="1"/>
  <c r="AI151" i="1"/>
  <c r="AJ151" i="1"/>
  <c r="AK151" i="1"/>
  <c r="AL151" i="1"/>
  <c r="AM151" i="1"/>
  <c r="AN151" i="1"/>
  <c r="AO151" i="1"/>
  <c r="AP151" i="1"/>
  <c r="AQ151" i="1"/>
  <c r="AR151" i="1"/>
  <c r="AS151" i="1"/>
  <c r="AT151" i="1"/>
  <c r="AU151" i="1"/>
  <c r="AV151" i="1"/>
  <c r="AW151" i="1"/>
  <c r="AX151" i="1"/>
  <c r="AY151" i="1"/>
  <c r="AZ151" i="1"/>
  <c r="BQ151" i="1"/>
  <c r="AI152" i="1"/>
  <c r="AJ152" i="1"/>
  <c r="AK152" i="1"/>
  <c r="AL152" i="1"/>
  <c r="AM152" i="1"/>
  <c r="AN152" i="1"/>
  <c r="AO152" i="1"/>
  <c r="AP152" i="1"/>
  <c r="AQ152" i="1"/>
  <c r="AR152" i="1"/>
  <c r="AS152" i="1"/>
  <c r="AT152" i="1"/>
  <c r="AU152" i="1"/>
  <c r="AV152" i="1"/>
  <c r="AW152" i="1"/>
  <c r="AX152" i="1"/>
  <c r="AY152" i="1"/>
  <c r="AZ152" i="1"/>
  <c r="BQ152" i="1"/>
  <c r="AI153" i="1"/>
  <c r="AJ153" i="1"/>
  <c r="AK153" i="1"/>
  <c r="AL153" i="1"/>
  <c r="AM153" i="1"/>
  <c r="AN153" i="1"/>
  <c r="AO153" i="1"/>
  <c r="AP153" i="1"/>
  <c r="AQ153" i="1"/>
  <c r="AR153" i="1"/>
  <c r="AS153" i="1"/>
  <c r="AT153" i="1"/>
  <c r="AU153" i="1"/>
  <c r="AV153" i="1"/>
  <c r="AW153" i="1"/>
  <c r="AX153" i="1"/>
  <c r="AY153" i="1"/>
  <c r="AZ153" i="1"/>
  <c r="BQ153" i="1"/>
  <c r="AI154" i="1"/>
  <c r="AJ154" i="1"/>
  <c r="AK154" i="1"/>
  <c r="AL154" i="1"/>
  <c r="AM154" i="1"/>
  <c r="AN154" i="1"/>
  <c r="AO154" i="1"/>
  <c r="AP154" i="1"/>
  <c r="AQ154" i="1"/>
  <c r="AR154" i="1"/>
  <c r="AS154" i="1"/>
  <c r="AT154" i="1"/>
  <c r="AU154" i="1"/>
  <c r="AV154" i="1"/>
  <c r="AW154" i="1"/>
  <c r="AX154" i="1"/>
  <c r="AY154" i="1"/>
  <c r="AZ154" i="1"/>
  <c r="BQ154" i="1"/>
  <c r="AI155" i="1"/>
  <c r="AJ155" i="1"/>
  <c r="AK155" i="1"/>
  <c r="AL155" i="1"/>
  <c r="AM155" i="1"/>
  <c r="AN155" i="1"/>
  <c r="AO155" i="1"/>
  <c r="AP155" i="1"/>
  <c r="AQ155" i="1"/>
  <c r="AR155" i="1"/>
  <c r="AS155" i="1"/>
  <c r="AT155" i="1"/>
  <c r="AU155" i="1"/>
  <c r="AV155" i="1"/>
  <c r="AW155" i="1"/>
  <c r="AX155" i="1"/>
  <c r="AY155" i="1"/>
  <c r="AZ155" i="1"/>
  <c r="BQ155" i="1"/>
  <c r="AI156" i="1"/>
  <c r="AJ156" i="1"/>
  <c r="AK156" i="1"/>
  <c r="AL156" i="1"/>
  <c r="AM156" i="1"/>
  <c r="AN156" i="1"/>
  <c r="AO156" i="1"/>
  <c r="AP156" i="1"/>
  <c r="AQ156" i="1"/>
  <c r="AR156" i="1"/>
  <c r="AS156" i="1"/>
  <c r="AT156" i="1"/>
  <c r="AU156" i="1"/>
  <c r="AV156" i="1"/>
  <c r="AW156" i="1"/>
  <c r="AX156" i="1"/>
  <c r="AY156" i="1"/>
  <c r="AZ156" i="1"/>
  <c r="BQ156" i="1"/>
  <c r="AI157" i="1"/>
  <c r="AJ157" i="1"/>
  <c r="AK157" i="1"/>
  <c r="AL157" i="1"/>
  <c r="AM157" i="1"/>
  <c r="AN157" i="1"/>
  <c r="AO157" i="1"/>
  <c r="AP157" i="1"/>
  <c r="AQ157" i="1"/>
  <c r="AR157" i="1"/>
  <c r="AS157" i="1"/>
  <c r="AT157" i="1"/>
  <c r="AU157" i="1"/>
  <c r="AV157" i="1"/>
  <c r="AW157" i="1"/>
  <c r="AX157" i="1"/>
  <c r="AY157" i="1"/>
  <c r="AZ157" i="1"/>
  <c r="BQ157" i="1"/>
  <c r="AI158" i="1"/>
  <c r="AJ158" i="1"/>
  <c r="AK158" i="1"/>
  <c r="AL158" i="1"/>
  <c r="AM158" i="1"/>
  <c r="AN158" i="1"/>
  <c r="AO158" i="1"/>
  <c r="AP158" i="1"/>
  <c r="AQ158" i="1"/>
  <c r="AR158" i="1"/>
  <c r="AS158" i="1"/>
  <c r="AT158" i="1"/>
  <c r="AU158" i="1"/>
  <c r="AV158" i="1"/>
  <c r="AW158" i="1"/>
  <c r="AX158" i="1"/>
  <c r="AY158" i="1"/>
  <c r="AZ158" i="1"/>
  <c r="BQ158" i="1"/>
  <c r="AI159" i="1"/>
  <c r="AJ159" i="1"/>
  <c r="AK159" i="1"/>
  <c r="AL159" i="1"/>
  <c r="AM159" i="1"/>
  <c r="AN159" i="1"/>
  <c r="AO159" i="1"/>
  <c r="AP159" i="1"/>
  <c r="AQ159" i="1"/>
  <c r="AR159" i="1"/>
  <c r="AS159" i="1"/>
  <c r="AT159" i="1"/>
  <c r="AU159" i="1"/>
  <c r="AV159" i="1"/>
  <c r="AW159" i="1"/>
  <c r="AX159" i="1"/>
  <c r="AY159" i="1"/>
  <c r="AZ159" i="1"/>
  <c r="BQ159" i="1"/>
  <c r="AI160" i="1"/>
  <c r="AJ160" i="1"/>
  <c r="AK160" i="1"/>
  <c r="AL160" i="1"/>
  <c r="AM160" i="1"/>
  <c r="AN160" i="1"/>
  <c r="AO160" i="1"/>
  <c r="AP160" i="1"/>
  <c r="AQ160" i="1"/>
  <c r="AR160" i="1"/>
  <c r="AS160" i="1"/>
  <c r="AT160" i="1"/>
  <c r="AU160" i="1"/>
  <c r="AV160" i="1"/>
  <c r="AW160" i="1"/>
  <c r="AX160" i="1"/>
  <c r="AY160" i="1"/>
  <c r="AZ160" i="1"/>
  <c r="BQ160" i="1"/>
  <c r="AI161" i="1"/>
  <c r="AJ161" i="1"/>
  <c r="AK161" i="1"/>
  <c r="AL161" i="1"/>
  <c r="AM161" i="1"/>
  <c r="AN161" i="1"/>
  <c r="AO161" i="1"/>
  <c r="AP161" i="1"/>
  <c r="AQ161" i="1"/>
  <c r="AR161" i="1"/>
  <c r="AS161" i="1"/>
  <c r="AT161" i="1"/>
  <c r="AU161" i="1"/>
  <c r="AV161" i="1"/>
  <c r="AW161" i="1"/>
  <c r="AX161" i="1"/>
  <c r="AY161" i="1"/>
  <c r="AZ161" i="1"/>
  <c r="BQ161" i="1"/>
  <c r="AI162" i="1"/>
  <c r="AJ162" i="1"/>
  <c r="AK162" i="1"/>
  <c r="AL162" i="1"/>
  <c r="AM162" i="1"/>
  <c r="AN162" i="1"/>
  <c r="AO162" i="1"/>
  <c r="AP162" i="1"/>
  <c r="AQ162" i="1"/>
  <c r="AR162" i="1"/>
  <c r="AS162" i="1"/>
  <c r="AT162" i="1"/>
  <c r="AU162" i="1"/>
  <c r="AV162" i="1"/>
  <c r="AW162" i="1"/>
  <c r="AX162" i="1"/>
  <c r="AY162" i="1"/>
  <c r="AZ162" i="1"/>
  <c r="BQ162" i="1"/>
  <c r="AI163" i="1"/>
  <c r="AJ163" i="1"/>
  <c r="AK163" i="1"/>
  <c r="AL163" i="1"/>
  <c r="AM163" i="1"/>
  <c r="AN163" i="1"/>
  <c r="AO163" i="1"/>
  <c r="AP163" i="1"/>
  <c r="AQ163" i="1"/>
  <c r="AR163" i="1"/>
  <c r="AS163" i="1"/>
  <c r="AT163" i="1"/>
  <c r="AU163" i="1"/>
  <c r="AV163" i="1"/>
  <c r="AW163" i="1"/>
  <c r="AX163" i="1"/>
  <c r="AY163" i="1"/>
  <c r="AZ163" i="1"/>
  <c r="BQ163" i="1"/>
  <c r="AI164" i="1"/>
  <c r="AJ164" i="1"/>
  <c r="AK164" i="1"/>
  <c r="AL164" i="1"/>
  <c r="AM164" i="1"/>
  <c r="AN164" i="1"/>
  <c r="AO164" i="1"/>
  <c r="AP164" i="1"/>
  <c r="AQ164" i="1"/>
  <c r="AR164" i="1"/>
  <c r="AS164" i="1"/>
  <c r="AT164" i="1"/>
  <c r="AU164" i="1"/>
  <c r="AV164" i="1"/>
  <c r="AW164" i="1"/>
  <c r="AX164" i="1"/>
  <c r="AY164" i="1"/>
  <c r="AZ164" i="1"/>
  <c r="BQ164" i="1"/>
  <c r="AI165" i="1"/>
  <c r="AJ165" i="1"/>
  <c r="AK165" i="1"/>
  <c r="AL165" i="1"/>
  <c r="AM165" i="1"/>
  <c r="AN165" i="1"/>
  <c r="AO165" i="1"/>
  <c r="AP165" i="1"/>
  <c r="AQ165" i="1"/>
  <c r="AR165" i="1"/>
  <c r="AS165" i="1"/>
  <c r="AT165" i="1"/>
  <c r="AU165" i="1"/>
  <c r="AV165" i="1"/>
  <c r="AW165" i="1"/>
  <c r="AX165" i="1"/>
  <c r="AY165" i="1"/>
  <c r="AZ165" i="1"/>
  <c r="BQ165" i="1"/>
  <c r="AI166" i="1"/>
  <c r="AJ166" i="1"/>
  <c r="AK166" i="1"/>
  <c r="AL166" i="1"/>
  <c r="AM166" i="1"/>
  <c r="AN166" i="1"/>
  <c r="AO166" i="1"/>
  <c r="AP166" i="1"/>
  <c r="AQ166" i="1"/>
  <c r="AR166" i="1"/>
  <c r="AS166" i="1"/>
  <c r="AT166" i="1"/>
  <c r="AU166" i="1"/>
  <c r="AV166" i="1"/>
  <c r="AW166" i="1"/>
  <c r="AX166" i="1"/>
  <c r="AY166" i="1"/>
  <c r="AZ166" i="1"/>
  <c r="BQ166" i="1"/>
  <c r="AI167" i="1"/>
  <c r="AJ167" i="1"/>
  <c r="AK167" i="1"/>
  <c r="AL167" i="1"/>
  <c r="AM167" i="1"/>
  <c r="AN167" i="1"/>
  <c r="AO167" i="1"/>
  <c r="AP167" i="1"/>
  <c r="AQ167" i="1"/>
  <c r="AR167" i="1"/>
  <c r="AS167" i="1"/>
  <c r="AT167" i="1"/>
  <c r="AU167" i="1"/>
  <c r="AV167" i="1"/>
  <c r="AW167" i="1"/>
  <c r="AX167" i="1"/>
  <c r="AY167" i="1"/>
  <c r="AZ167" i="1"/>
  <c r="BQ167" i="1"/>
  <c r="AI168" i="1"/>
  <c r="AJ168" i="1"/>
  <c r="AK168" i="1"/>
  <c r="AL168" i="1"/>
  <c r="AM168" i="1"/>
  <c r="AN168" i="1"/>
  <c r="AO168" i="1"/>
  <c r="AP168" i="1"/>
  <c r="AQ168" i="1"/>
  <c r="AR168" i="1"/>
  <c r="AS168" i="1"/>
  <c r="AT168" i="1"/>
  <c r="AU168" i="1"/>
  <c r="AV168" i="1"/>
  <c r="AW168" i="1"/>
  <c r="AX168" i="1"/>
  <c r="AY168" i="1"/>
  <c r="AZ168" i="1"/>
  <c r="BQ168" i="1"/>
  <c r="AI169" i="1"/>
  <c r="AJ169" i="1"/>
  <c r="AK169" i="1"/>
  <c r="AL169" i="1"/>
  <c r="AM169" i="1"/>
  <c r="AN169" i="1"/>
  <c r="AO169" i="1"/>
  <c r="AP169" i="1"/>
  <c r="AQ169" i="1"/>
  <c r="AR169" i="1"/>
  <c r="AS169" i="1"/>
  <c r="AT169" i="1"/>
  <c r="AU169" i="1"/>
  <c r="AV169" i="1"/>
  <c r="AW169" i="1"/>
  <c r="AX169" i="1"/>
  <c r="AY169" i="1"/>
  <c r="AZ169" i="1"/>
  <c r="BQ169" i="1"/>
  <c r="AI170" i="1"/>
  <c r="AJ170" i="1"/>
  <c r="AK170" i="1"/>
  <c r="AL170" i="1"/>
  <c r="AM170" i="1"/>
  <c r="AN170" i="1"/>
  <c r="AO170" i="1"/>
  <c r="AP170" i="1"/>
  <c r="AQ170" i="1"/>
  <c r="AR170" i="1"/>
  <c r="AS170" i="1"/>
  <c r="AT170" i="1"/>
  <c r="AU170" i="1"/>
  <c r="AV170" i="1"/>
  <c r="AW170" i="1"/>
  <c r="AX170" i="1"/>
  <c r="AY170" i="1"/>
  <c r="AZ170" i="1"/>
  <c r="BQ170" i="1"/>
  <c r="AI171" i="1"/>
  <c r="AJ171" i="1"/>
  <c r="AK171" i="1"/>
  <c r="AL171" i="1"/>
  <c r="AM171" i="1"/>
  <c r="AN171" i="1"/>
  <c r="AO171" i="1"/>
  <c r="AP171" i="1"/>
  <c r="AQ171" i="1"/>
  <c r="AR171" i="1"/>
  <c r="AS171" i="1"/>
  <c r="AT171" i="1"/>
  <c r="AU171" i="1"/>
  <c r="AV171" i="1"/>
  <c r="AW171" i="1"/>
  <c r="AX171" i="1"/>
  <c r="AY171" i="1"/>
  <c r="AZ171" i="1"/>
  <c r="BQ171" i="1"/>
  <c r="AI172" i="1"/>
  <c r="AJ172" i="1"/>
  <c r="AK172" i="1"/>
  <c r="AL172" i="1"/>
  <c r="AM172" i="1"/>
  <c r="AN172" i="1"/>
  <c r="AO172" i="1"/>
  <c r="AP172" i="1"/>
  <c r="AQ172" i="1"/>
  <c r="AR172" i="1"/>
  <c r="AS172" i="1"/>
  <c r="AT172" i="1"/>
  <c r="AU172" i="1"/>
  <c r="AV172" i="1"/>
  <c r="AW172" i="1"/>
  <c r="AX172" i="1"/>
  <c r="AY172" i="1"/>
  <c r="AZ172" i="1"/>
  <c r="BQ172" i="1"/>
  <c r="AI173" i="1"/>
  <c r="AJ173" i="1"/>
  <c r="AK173" i="1"/>
  <c r="AL173" i="1"/>
  <c r="AM173" i="1"/>
  <c r="AN173" i="1"/>
  <c r="AO173" i="1"/>
  <c r="AP173" i="1"/>
  <c r="AQ173" i="1"/>
  <c r="AR173" i="1"/>
  <c r="AS173" i="1"/>
  <c r="AT173" i="1"/>
  <c r="AU173" i="1"/>
  <c r="AV173" i="1"/>
  <c r="AW173" i="1"/>
  <c r="AX173" i="1"/>
  <c r="AY173" i="1"/>
  <c r="AZ173" i="1"/>
  <c r="BQ173" i="1"/>
  <c r="AI174" i="1"/>
  <c r="AJ174" i="1"/>
  <c r="AK174" i="1"/>
  <c r="AL174" i="1"/>
  <c r="AM174" i="1"/>
  <c r="AN174" i="1"/>
  <c r="AO174" i="1"/>
  <c r="AP174" i="1"/>
  <c r="AQ174" i="1"/>
  <c r="AR174" i="1"/>
  <c r="AS174" i="1"/>
  <c r="AT174" i="1"/>
  <c r="AU174" i="1"/>
  <c r="AV174" i="1"/>
  <c r="AW174" i="1"/>
  <c r="AX174" i="1"/>
  <c r="AY174" i="1"/>
  <c r="AZ174" i="1"/>
  <c r="BQ174" i="1"/>
  <c r="AI175" i="1"/>
  <c r="AJ175" i="1"/>
  <c r="AK175" i="1"/>
  <c r="AL175" i="1"/>
  <c r="AM175" i="1"/>
  <c r="AN175" i="1"/>
  <c r="AO175" i="1"/>
  <c r="AP175" i="1"/>
  <c r="AQ175" i="1"/>
  <c r="AR175" i="1"/>
  <c r="AS175" i="1"/>
  <c r="AT175" i="1"/>
  <c r="AU175" i="1"/>
  <c r="AV175" i="1"/>
  <c r="AW175" i="1"/>
  <c r="AX175" i="1"/>
  <c r="AY175" i="1"/>
  <c r="AZ175" i="1"/>
  <c r="BQ175" i="1"/>
  <c r="AI176" i="1"/>
  <c r="AJ176" i="1"/>
  <c r="AK176" i="1"/>
  <c r="AL176" i="1"/>
  <c r="AM176" i="1"/>
  <c r="AN176" i="1"/>
  <c r="AO176" i="1"/>
  <c r="AP176" i="1"/>
  <c r="AQ176" i="1"/>
  <c r="AR176" i="1"/>
  <c r="AS176" i="1"/>
  <c r="AT176" i="1"/>
  <c r="AU176" i="1"/>
  <c r="AV176" i="1"/>
  <c r="AW176" i="1"/>
  <c r="AX176" i="1"/>
  <c r="AY176" i="1"/>
  <c r="AZ176" i="1"/>
  <c r="BQ176" i="1"/>
  <c r="AI177" i="1"/>
  <c r="AJ177" i="1"/>
  <c r="AK177" i="1"/>
  <c r="AL177" i="1"/>
  <c r="AM177" i="1"/>
  <c r="AN177" i="1"/>
  <c r="AO177" i="1"/>
  <c r="AP177" i="1"/>
  <c r="AQ177" i="1"/>
  <c r="AR177" i="1"/>
  <c r="AS177" i="1"/>
  <c r="AT177" i="1"/>
  <c r="AU177" i="1"/>
  <c r="AV177" i="1"/>
  <c r="AW177" i="1"/>
  <c r="AX177" i="1"/>
  <c r="AY177" i="1"/>
  <c r="AZ177" i="1"/>
  <c r="BQ177" i="1"/>
  <c r="AI178" i="1"/>
  <c r="AJ178" i="1"/>
  <c r="AK178" i="1"/>
  <c r="AL178" i="1"/>
  <c r="AM178" i="1"/>
  <c r="AN178" i="1"/>
  <c r="AO178" i="1"/>
  <c r="AP178" i="1"/>
  <c r="AQ178" i="1"/>
  <c r="AR178" i="1"/>
  <c r="AS178" i="1"/>
  <c r="AT178" i="1"/>
  <c r="AU178" i="1"/>
  <c r="AV178" i="1"/>
  <c r="AW178" i="1"/>
  <c r="AX178" i="1"/>
  <c r="AY178" i="1"/>
  <c r="AZ178" i="1"/>
  <c r="BQ178" i="1"/>
  <c r="AI179" i="1"/>
  <c r="AJ179" i="1"/>
  <c r="AK179" i="1"/>
  <c r="AL179" i="1"/>
  <c r="AM179" i="1"/>
  <c r="AN179" i="1"/>
  <c r="AO179" i="1"/>
  <c r="AP179" i="1"/>
  <c r="AQ179" i="1"/>
  <c r="AR179" i="1"/>
  <c r="AS179" i="1"/>
  <c r="AT179" i="1"/>
  <c r="AU179" i="1"/>
  <c r="AV179" i="1"/>
  <c r="AW179" i="1"/>
  <c r="AX179" i="1"/>
  <c r="AY179" i="1"/>
  <c r="AZ179" i="1"/>
  <c r="BQ179" i="1"/>
  <c r="AI180" i="1"/>
  <c r="AJ180" i="1"/>
  <c r="AK180" i="1"/>
  <c r="AL180" i="1"/>
  <c r="AM180" i="1"/>
  <c r="AN180" i="1"/>
  <c r="AO180" i="1"/>
  <c r="AP180" i="1"/>
  <c r="AQ180" i="1"/>
  <c r="AR180" i="1"/>
  <c r="AS180" i="1"/>
  <c r="AT180" i="1"/>
  <c r="AU180" i="1"/>
  <c r="AV180" i="1"/>
  <c r="AW180" i="1"/>
  <c r="AX180" i="1"/>
  <c r="AY180" i="1"/>
  <c r="AZ180" i="1"/>
  <c r="BQ180" i="1"/>
  <c r="AI181" i="1"/>
  <c r="AJ181" i="1"/>
  <c r="AK181" i="1"/>
  <c r="AL181" i="1"/>
  <c r="AM181" i="1"/>
  <c r="AN181" i="1"/>
  <c r="AO181" i="1"/>
  <c r="AP181" i="1"/>
  <c r="AQ181" i="1"/>
  <c r="AR181" i="1"/>
  <c r="AS181" i="1"/>
  <c r="AT181" i="1"/>
  <c r="AU181" i="1"/>
  <c r="AV181" i="1"/>
  <c r="AW181" i="1"/>
  <c r="AX181" i="1"/>
  <c r="AY181" i="1"/>
  <c r="AZ181" i="1"/>
  <c r="BQ181" i="1"/>
  <c r="AI182" i="1"/>
  <c r="AJ182" i="1"/>
  <c r="AK182" i="1"/>
  <c r="AL182" i="1"/>
  <c r="AM182" i="1"/>
  <c r="AN182" i="1"/>
  <c r="AO182" i="1"/>
  <c r="AP182" i="1"/>
  <c r="AQ182" i="1"/>
  <c r="AR182" i="1"/>
  <c r="AS182" i="1"/>
  <c r="AT182" i="1"/>
  <c r="AU182" i="1"/>
  <c r="AV182" i="1"/>
  <c r="AW182" i="1"/>
  <c r="AX182" i="1"/>
  <c r="AY182" i="1"/>
  <c r="AZ182" i="1"/>
  <c r="BQ182" i="1"/>
  <c r="AI183" i="1"/>
  <c r="AJ183" i="1"/>
  <c r="AK183" i="1"/>
  <c r="AL183" i="1"/>
  <c r="AM183" i="1"/>
  <c r="AN183" i="1"/>
  <c r="AO183" i="1"/>
  <c r="AP183" i="1"/>
  <c r="AQ183" i="1"/>
  <c r="AR183" i="1"/>
  <c r="AS183" i="1"/>
  <c r="AT183" i="1"/>
  <c r="AU183" i="1"/>
  <c r="AV183" i="1"/>
  <c r="AW183" i="1"/>
  <c r="AX183" i="1"/>
  <c r="AY183" i="1"/>
  <c r="AZ183" i="1"/>
  <c r="BQ183" i="1"/>
  <c r="AI184" i="1"/>
  <c r="AJ184" i="1"/>
  <c r="AK184" i="1"/>
  <c r="AL184" i="1"/>
  <c r="AM184" i="1"/>
  <c r="AN184" i="1"/>
  <c r="AO184" i="1"/>
  <c r="AP184" i="1"/>
  <c r="AQ184" i="1"/>
  <c r="AR184" i="1"/>
  <c r="AS184" i="1"/>
  <c r="AT184" i="1"/>
  <c r="AU184" i="1"/>
  <c r="AV184" i="1"/>
  <c r="AW184" i="1"/>
  <c r="AX184" i="1"/>
  <c r="AY184" i="1"/>
  <c r="AZ184" i="1"/>
  <c r="BQ184" i="1"/>
  <c r="AI185" i="1"/>
  <c r="AJ185" i="1"/>
  <c r="AK185" i="1"/>
  <c r="AL185" i="1"/>
  <c r="AM185" i="1"/>
  <c r="AN185" i="1"/>
  <c r="AO185" i="1"/>
  <c r="AP185" i="1"/>
  <c r="AQ185" i="1"/>
  <c r="AR185" i="1"/>
  <c r="AS185" i="1"/>
  <c r="AT185" i="1"/>
  <c r="AU185" i="1"/>
  <c r="AV185" i="1"/>
  <c r="AW185" i="1"/>
  <c r="AX185" i="1"/>
  <c r="AY185" i="1"/>
  <c r="AZ185" i="1"/>
  <c r="BQ185" i="1"/>
  <c r="AI186" i="1"/>
  <c r="AJ186" i="1"/>
  <c r="AK186" i="1"/>
  <c r="AL186" i="1"/>
  <c r="AM186" i="1"/>
  <c r="AN186" i="1"/>
  <c r="AO186" i="1"/>
  <c r="AP186" i="1"/>
  <c r="AQ186" i="1"/>
  <c r="AR186" i="1"/>
  <c r="AS186" i="1"/>
  <c r="AT186" i="1"/>
  <c r="AU186" i="1"/>
  <c r="AV186" i="1"/>
  <c r="AW186" i="1"/>
  <c r="AX186" i="1"/>
  <c r="AY186" i="1"/>
  <c r="AZ186" i="1"/>
  <c r="BQ186" i="1"/>
  <c r="AI187" i="1"/>
  <c r="BB187" i="1" s="1"/>
  <c r="AJ187" i="1"/>
  <c r="AK187" i="1"/>
  <c r="AL187" i="1"/>
  <c r="AM187" i="1"/>
  <c r="AN187" i="1"/>
  <c r="AO187" i="1"/>
  <c r="AP187" i="1"/>
  <c r="AQ187" i="1"/>
  <c r="AR187" i="1"/>
  <c r="AS187" i="1"/>
  <c r="AT187" i="1"/>
  <c r="AU187" i="1"/>
  <c r="AV187" i="1"/>
  <c r="AW187" i="1"/>
  <c r="AX187" i="1"/>
  <c r="AY187" i="1"/>
  <c r="AZ187" i="1"/>
  <c r="BQ187" i="1"/>
  <c r="AI188" i="1"/>
  <c r="AJ188" i="1"/>
  <c r="AK188" i="1"/>
  <c r="AL188" i="1"/>
  <c r="AM188" i="1"/>
  <c r="AN188" i="1"/>
  <c r="AO188" i="1"/>
  <c r="AP188" i="1"/>
  <c r="AQ188" i="1"/>
  <c r="AR188" i="1"/>
  <c r="AS188" i="1"/>
  <c r="AT188" i="1"/>
  <c r="AU188" i="1"/>
  <c r="AV188" i="1"/>
  <c r="AW188" i="1"/>
  <c r="AX188" i="1"/>
  <c r="AY188" i="1"/>
  <c r="AZ188" i="1"/>
  <c r="BQ188" i="1"/>
  <c r="AI189" i="1"/>
  <c r="AJ189" i="1"/>
  <c r="AK189" i="1"/>
  <c r="AL189" i="1"/>
  <c r="AM189" i="1"/>
  <c r="AN189" i="1"/>
  <c r="AO189" i="1"/>
  <c r="AP189" i="1"/>
  <c r="AQ189" i="1"/>
  <c r="AR189" i="1"/>
  <c r="AS189" i="1"/>
  <c r="AT189" i="1"/>
  <c r="AU189" i="1"/>
  <c r="AV189" i="1"/>
  <c r="AW189" i="1"/>
  <c r="AX189" i="1"/>
  <c r="AY189" i="1"/>
  <c r="AZ189" i="1"/>
  <c r="BQ189" i="1"/>
  <c r="AI190" i="1"/>
  <c r="AJ190" i="1"/>
  <c r="AK190" i="1"/>
  <c r="AL190" i="1"/>
  <c r="AM190" i="1"/>
  <c r="AN190" i="1"/>
  <c r="AO190" i="1"/>
  <c r="AP190" i="1"/>
  <c r="AQ190" i="1"/>
  <c r="AR190" i="1"/>
  <c r="AS190" i="1"/>
  <c r="AT190" i="1"/>
  <c r="AU190" i="1"/>
  <c r="AV190" i="1"/>
  <c r="AW190" i="1"/>
  <c r="AX190" i="1"/>
  <c r="AY190" i="1"/>
  <c r="AZ190" i="1"/>
  <c r="BQ190" i="1"/>
  <c r="AI191" i="1"/>
  <c r="AJ191" i="1"/>
  <c r="AK191" i="1"/>
  <c r="AL191" i="1"/>
  <c r="AM191" i="1"/>
  <c r="AN191" i="1"/>
  <c r="AO191" i="1"/>
  <c r="AP191" i="1"/>
  <c r="AQ191" i="1"/>
  <c r="AR191" i="1"/>
  <c r="AS191" i="1"/>
  <c r="AT191" i="1"/>
  <c r="AU191" i="1"/>
  <c r="AV191" i="1"/>
  <c r="AW191" i="1"/>
  <c r="AX191" i="1"/>
  <c r="AY191" i="1"/>
  <c r="AZ191" i="1"/>
  <c r="BQ191" i="1"/>
  <c r="AI192" i="1"/>
  <c r="AJ192" i="1"/>
  <c r="AK192" i="1"/>
  <c r="AL192" i="1"/>
  <c r="AM192" i="1"/>
  <c r="AN192" i="1"/>
  <c r="AO192" i="1"/>
  <c r="AP192" i="1"/>
  <c r="AQ192" i="1"/>
  <c r="AR192" i="1"/>
  <c r="AS192" i="1"/>
  <c r="AT192" i="1"/>
  <c r="AU192" i="1"/>
  <c r="AV192" i="1"/>
  <c r="AW192" i="1"/>
  <c r="AX192" i="1"/>
  <c r="AY192" i="1"/>
  <c r="AZ192" i="1"/>
  <c r="BQ192" i="1"/>
  <c r="AI193" i="1"/>
  <c r="AJ193" i="1"/>
  <c r="AK193" i="1"/>
  <c r="AL193" i="1"/>
  <c r="AM193" i="1"/>
  <c r="AN193" i="1"/>
  <c r="AO193" i="1"/>
  <c r="AP193" i="1"/>
  <c r="AQ193" i="1"/>
  <c r="AR193" i="1"/>
  <c r="AS193" i="1"/>
  <c r="AT193" i="1"/>
  <c r="AU193" i="1"/>
  <c r="AV193" i="1"/>
  <c r="AW193" i="1"/>
  <c r="AX193" i="1"/>
  <c r="AY193" i="1"/>
  <c r="AZ193" i="1"/>
  <c r="BQ193" i="1"/>
  <c r="AI194" i="1"/>
  <c r="AJ194" i="1"/>
  <c r="AK194" i="1"/>
  <c r="AL194" i="1"/>
  <c r="AM194" i="1"/>
  <c r="AN194" i="1"/>
  <c r="AO194" i="1"/>
  <c r="AP194" i="1"/>
  <c r="AQ194" i="1"/>
  <c r="AR194" i="1"/>
  <c r="AS194" i="1"/>
  <c r="AT194" i="1"/>
  <c r="AU194" i="1"/>
  <c r="AV194" i="1"/>
  <c r="AW194" i="1"/>
  <c r="AX194" i="1"/>
  <c r="AY194" i="1"/>
  <c r="AZ194" i="1"/>
  <c r="BQ194" i="1"/>
  <c r="AI195" i="1"/>
  <c r="AJ195" i="1"/>
  <c r="AK195" i="1"/>
  <c r="AL195" i="1"/>
  <c r="AM195" i="1"/>
  <c r="AN195" i="1"/>
  <c r="AO195" i="1"/>
  <c r="AP195" i="1"/>
  <c r="AQ195" i="1"/>
  <c r="AR195" i="1"/>
  <c r="AS195" i="1"/>
  <c r="AT195" i="1"/>
  <c r="AU195" i="1"/>
  <c r="AV195" i="1"/>
  <c r="AW195" i="1"/>
  <c r="AX195" i="1"/>
  <c r="AY195" i="1"/>
  <c r="AZ195" i="1"/>
  <c r="BQ195" i="1"/>
  <c r="AI196" i="1"/>
  <c r="AJ196" i="1"/>
  <c r="AK196" i="1"/>
  <c r="AL196" i="1"/>
  <c r="AM196" i="1"/>
  <c r="AN196" i="1"/>
  <c r="AO196" i="1"/>
  <c r="AP196" i="1"/>
  <c r="AQ196" i="1"/>
  <c r="AR196" i="1"/>
  <c r="AS196" i="1"/>
  <c r="AT196" i="1"/>
  <c r="AU196" i="1"/>
  <c r="AV196" i="1"/>
  <c r="AW196" i="1"/>
  <c r="AX196" i="1"/>
  <c r="AY196" i="1"/>
  <c r="AZ196" i="1"/>
  <c r="BQ196" i="1"/>
  <c r="AI197" i="1"/>
  <c r="AJ197" i="1"/>
  <c r="AK197" i="1"/>
  <c r="AL197" i="1"/>
  <c r="AM197" i="1"/>
  <c r="AN197" i="1"/>
  <c r="AO197" i="1"/>
  <c r="AP197" i="1"/>
  <c r="AQ197" i="1"/>
  <c r="AR197" i="1"/>
  <c r="AS197" i="1"/>
  <c r="AT197" i="1"/>
  <c r="AU197" i="1"/>
  <c r="AV197" i="1"/>
  <c r="AW197" i="1"/>
  <c r="AX197" i="1"/>
  <c r="AY197" i="1"/>
  <c r="AZ197" i="1"/>
  <c r="BQ197" i="1"/>
  <c r="AI198" i="1"/>
  <c r="AJ198" i="1"/>
  <c r="AK198" i="1"/>
  <c r="AL198" i="1"/>
  <c r="AM198" i="1"/>
  <c r="AN198" i="1"/>
  <c r="AO198" i="1"/>
  <c r="AP198" i="1"/>
  <c r="AQ198" i="1"/>
  <c r="AR198" i="1"/>
  <c r="AS198" i="1"/>
  <c r="AT198" i="1"/>
  <c r="AU198" i="1"/>
  <c r="AV198" i="1"/>
  <c r="AW198" i="1"/>
  <c r="AX198" i="1"/>
  <c r="AY198" i="1"/>
  <c r="AZ198" i="1"/>
  <c r="BQ198" i="1"/>
  <c r="AI199" i="1"/>
  <c r="AJ199" i="1"/>
  <c r="AK199" i="1"/>
  <c r="AL199" i="1"/>
  <c r="AM199" i="1"/>
  <c r="AN199" i="1"/>
  <c r="AO199" i="1"/>
  <c r="AP199" i="1"/>
  <c r="AQ199" i="1"/>
  <c r="AR199" i="1"/>
  <c r="AS199" i="1"/>
  <c r="AT199" i="1"/>
  <c r="AU199" i="1"/>
  <c r="AV199" i="1"/>
  <c r="AW199" i="1"/>
  <c r="AX199" i="1"/>
  <c r="AY199" i="1"/>
  <c r="AZ199" i="1"/>
  <c r="BQ199" i="1"/>
  <c r="AI200" i="1"/>
  <c r="AJ200" i="1"/>
  <c r="AK200" i="1"/>
  <c r="AL200" i="1"/>
  <c r="AM200" i="1"/>
  <c r="AN200" i="1"/>
  <c r="AO200" i="1"/>
  <c r="AP200" i="1"/>
  <c r="AQ200" i="1"/>
  <c r="AR200" i="1"/>
  <c r="AS200" i="1"/>
  <c r="AT200" i="1"/>
  <c r="AU200" i="1"/>
  <c r="AV200" i="1"/>
  <c r="AW200" i="1"/>
  <c r="AX200" i="1"/>
  <c r="AY200" i="1"/>
  <c r="AZ200" i="1"/>
  <c r="BQ200" i="1"/>
  <c r="AI201" i="1"/>
  <c r="AJ201" i="1"/>
  <c r="AK201" i="1"/>
  <c r="AL201" i="1"/>
  <c r="AM201" i="1"/>
  <c r="AN201" i="1"/>
  <c r="AO201" i="1"/>
  <c r="AP201" i="1"/>
  <c r="AQ201" i="1"/>
  <c r="AR201" i="1"/>
  <c r="AS201" i="1"/>
  <c r="AT201" i="1"/>
  <c r="AU201" i="1"/>
  <c r="AV201" i="1"/>
  <c r="AW201" i="1"/>
  <c r="AX201" i="1"/>
  <c r="AY201" i="1"/>
  <c r="AZ201" i="1"/>
  <c r="BQ201" i="1"/>
  <c r="AI202" i="1"/>
  <c r="AJ202" i="1"/>
  <c r="AK202" i="1"/>
  <c r="AL202" i="1"/>
  <c r="AM202" i="1"/>
  <c r="AN202" i="1"/>
  <c r="AO202" i="1"/>
  <c r="AP202" i="1"/>
  <c r="AQ202" i="1"/>
  <c r="AR202" i="1"/>
  <c r="AS202" i="1"/>
  <c r="AT202" i="1"/>
  <c r="AU202" i="1"/>
  <c r="AV202" i="1"/>
  <c r="AW202" i="1"/>
  <c r="AX202" i="1"/>
  <c r="AY202" i="1"/>
  <c r="AZ202" i="1"/>
  <c r="BQ202" i="1"/>
  <c r="AI203" i="1"/>
  <c r="BB203" i="1" s="1"/>
  <c r="AJ203" i="1"/>
  <c r="AK203" i="1"/>
  <c r="AL203" i="1"/>
  <c r="AM203" i="1"/>
  <c r="AN203" i="1"/>
  <c r="AO203" i="1"/>
  <c r="AP203" i="1"/>
  <c r="AQ203" i="1"/>
  <c r="AR203" i="1"/>
  <c r="AS203" i="1"/>
  <c r="AT203" i="1"/>
  <c r="AU203" i="1"/>
  <c r="AV203" i="1"/>
  <c r="AW203" i="1"/>
  <c r="AX203" i="1"/>
  <c r="AY203" i="1"/>
  <c r="AZ203" i="1"/>
  <c r="BQ203" i="1"/>
  <c r="AI204" i="1"/>
  <c r="AJ204" i="1"/>
  <c r="AK204" i="1"/>
  <c r="AL204" i="1"/>
  <c r="AM204" i="1"/>
  <c r="AN204" i="1"/>
  <c r="AO204" i="1"/>
  <c r="AP204" i="1"/>
  <c r="AQ204" i="1"/>
  <c r="AR204" i="1"/>
  <c r="AS204" i="1"/>
  <c r="AT204" i="1"/>
  <c r="AU204" i="1"/>
  <c r="AV204" i="1"/>
  <c r="AW204" i="1"/>
  <c r="AX204" i="1"/>
  <c r="AY204" i="1"/>
  <c r="AZ204" i="1"/>
  <c r="BQ204" i="1"/>
  <c r="AI205" i="1"/>
  <c r="AJ205" i="1"/>
  <c r="AK205" i="1"/>
  <c r="AL205" i="1"/>
  <c r="AM205" i="1"/>
  <c r="AN205" i="1"/>
  <c r="AO205" i="1"/>
  <c r="AP205" i="1"/>
  <c r="AQ205" i="1"/>
  <c r="AR205" i="1"/>
  <c r="AS205" i="1"/>
  <c r="AT205" i="1"/>
  <c r="AU205" i="1"/>
  <c r="AV205" i="1"/>
  <c r="AW205" i="1"/>
  <c r="AX205" i="1"/>
  <c r="AY205" i="1"/>
  <c r="AZ205" i="1"/>
  <c r="BQ205" i="1"/>
  <c r="AI206" i="1"/>
  <c r="AJ206" i="1"/>
  <c r="AK206" i="1"/>
  <c r="AL206" i="1"/>
  <c r="AM206" i="1"/>
  <c r="AN206" i="1"/>
  <c r="AO206" i="1"/>
  <c r="AP206" i="1"/>
  <c r="AQ206" i="1"/>
  <c r="AR206" i="1"/>
  <c r="AS206" i="1"/>
  <c r="AT206" i="1"/>
  <c r="AU206" i="1"/>
  <c r="AV206" i="1"/>
  <c r="AW206" i="1"/>
  <c r="AX206" i="1"/>
  <c r="AY206" i="1"/>
  <c r="AZ206" i="1"/>
  <c r="BQ206" i="1"/>
  <c r="BB62" i="1" l="1"/>
  <c r="BB58" i="1"/>
  <c r="BB54" i="1"/>
  <c r="BB50" i="1"/>
  <c r="BB46" i="1"/>
  <c r="BB41" i="1"/>
  <c r="BB12" i="1"/>
  <c r="BB8" i="1"/>
  <c r="BB27" i="1"/>
  <c r="BB9" i="1"/>
  <c r="BB60" i="1"/>
  <c r="BB56" i="1"/>
  <c r="BB52" i="1"/>
  <c r="BB48" i="1"/>
  <c r="BB43" i="1"/>
  <c r="BB39" i="1"/>
  <c r="BB10" i="1"/>
  <c r="BB147" i="1"/>
  <c r="BB59" i="1"/>
  <c r="BB55" i="1"/>
  <c r="BB51" i="1"/>
  <c r="BB47" i="1"/>
  <c r="BB42" i="1"/>
  <c r="BB61" i="1"/>
  <c r="BB57" i="1"/>
  <c r="BB53" i="1"/>
  <c r="BB49" i="1"/>
  <c r="BB45" i="1"/>
  <c r="BB40" i="1"/>
  <c r="BB11" i="1"/>
  <c r="BB38" i="1"/>
  <c r="BB14" i="1"/>
  <c r="BB199" i="1"/>
  <c r="BB191" i="1"/>
  <c r="BB183" i="1"/>
  <c r="BB179" i="1"/>
  <c r="BB192" i="1"/>
  <c r="BB180" i="1"/>
  <c r="BB172" i="1"/>
  <c r="BB156" i="1"/>
  <c r="BB144" i="1"/>
  <c r="BB44" i="1"/>
  <c r="BB205" i="1"/>
  <c r="BB201" i="1"/>
  <c r="BB197" i="1"/>
  <c r="BB193" i="1"/>
  <c r="BB189" i="1"/>
  <c r="BB185" i="1"/>
  <c r="BB181" i="1"/>
  <c r="BB165" i="1"/>
  <c r="BB13" i="1"/>
  <c r="BB195" i="1"/>
  <c r="BB204" i="1"/>
  <c r="BB200" i="1"/>
  <c r="BB196" i="1"/>
  <c r="BB188" i="1"/>
  <c r="BB184" i="1"/>
  <c r="BB7" i="1"/>
  <c r="BB206" i="1"/>
  <c r="BB202" i="1"/>
  <c r="BB198" i="1"/>
  <c r="BB194" i="1"/>
  <c r="BB190" i="1"/>
  <c r="BB186" i="1"/>
  <c r="BB182" i="1"/>
  <c r="BB138" i="1"/>
  <c r="BB114" i="1"/>
  <c r="BB106" i="1"/>
  <c r="BB98" i="1"/>
  <c r="BB78" i="1"/>
  <c r="BB74" i="1"/>
  <c r="BB66" i="1"/>
  <c r="BB176" i="1"/>
  <c r="BB168" i="1"/>
  <c r="BB160" i="1"/>
  <c r="BB139" i="1"/>
  <c r="BB135" i="1"/>
  <c r="BB131" i="1"/>
  <c r="BB127" i="1"/>
  <c r="BB123" i="1"/>
  <c r="BB119" i="1"/>
  <c r="BB115" i="1"/>
  <c r="BB107" i="1"/>
  <c r="BB103" i="1"/>
  <c r="BB95" i="1"/>
  <c r="BB91" i="1"/>
  <c r="BB87" i="1"/>
  <c r="BB83" i="1"/>
  <c r="BB79" i="1"/>
  <c r="BB71" i="1"/>
  <c r="BB63" i="1"/>
  <c r="BB173" i="1"/>
  <c r="BB169" i="1"/>
  <c r="BB161" i="1"/>
  <c r="BB178" i="1"/>
  <c r="BB174" i="1"/>
  <c r="BB170" i="1"/>
  <c r="BB166" i="1"/>
  <c r="BB162" i="1"/>
  <c r="BB158" i="1"/>
  <c r="BB154" i="1"/>
  <c r="BB150" i="1"/>
  <c r="BB146" i="1"/>
  <c r="BB142" i="1"/>
  <c r="BB141" i="1"/>
  <c r="BB137" i="1"/>
  <c r="BB133" i="1"/>
  <c r="BB129" i="1"/>
  <c r="BB125" i="1"/>
  <c r="BB121" i="1"/>
  <c r="BB117" i="1"/>
  <c r="BB113" i="1"/>
  <c r="BB109" i="1"/>
  <c r="BB105" i="1"/>
  <c r="BB101" i="1"/>
  <c r="BB97" i="1"/>
  <c r="BB93" i="1"/>
  <c r="BB89" i="1"/>
  <c r="BB85" i="1"/>
  <c r="BB81" i="1"/>
  <c r="BB77" i="1"/>
  <c r="BB73" i="1"/>
  <c r="BB69" i="1"/>
  <c r="BB65" i="1"/>
  <c r="BB175" i="1"/>
  <c r="BB171" i="1"/>
  <c r="BB167" i="1"/>
  <c r="BB163" i="1"/>
  <c r="BB159" i="1"/>
  <c r="BB155" i="1"/>
  <c r="BB134" i="1"/>
  <c r="BB122" i="1"/>
  <c r="BB102" i="1"/>
  <c r="BB86" i="1"/>
  <c r="BB82" i="1"/>
  <c r="BB151" i="1"/>
  <c r="BB143" i="1"/>
  <c r="BB130" i="1"/>
  <c r="BB126" i="1"/>
  <c r="BB118" i="1"/>
  <c r="BB110" i="1"/>
  <c r="BB94" i="1"/>
  <c r="BB90" i="1"/>
  <c r="BB70" i="1"/>
  <c r="BB164" i="1"/>
  <c r="BB152" i="1"/>
  <c r="BB148" i="1"/>
  <c r="BB111" i="1"/>
  <c r="BB99" i="1"/>
  <c r="BB75" i="1"/>
  <c r="BB67" i="1"/>
  <c r="BB177" i="1"/>
  <c r="BB157" i="1"/>
  <c r="BB153" i="1"/>
  <c r="BB149" i="1"/>
  <c r="BB145" i="1"/>
  <c r="BB140" i="1"/>
  <c r="BB136" i="1"/>
  <c r="BB132" i="1"/>
  <c r="BB128" i="1"/>
  <c r="BB124" i="1"/>
  <c r="BB120" i="1"/>
  <c r="BB116" i="1"/>
  <c r="BB112" i="1"/>
  <c r="BB108" i="1"/>
  <c r="BB104" i="1"/>
  <c r="BB100" i="1"/>
  <c r="BB96" i="1"/>
  <c r="BB92" i="1"/>
  <c r="BB88" i="1"/>
  <c r="BB84" i="1"/>
  <c r="BB80" i="1"/>
  <c r="BB76" i="1"/>
  <c r="BB72" i="1"/>
  <c r="BB68" i="1"/>
  <c r="BB64" i="1"/>
  <c r="AQ6" i="8" l="1"/>
  <c r="A200" i="8" l="1"/>
  <c r="C200" i="8"/>
  <c r="D200" i="8"/>
  <c r="E200" i="8"/>
  <c r="F200" i="8"/>
  <c r="G200" i="8"/>
  <c r="H200" i="8"/>
  <c r="I200" i="8"/>
  <c r="J200" i="8"/>
  <c r="K200" i="8"/>
  <c r="L200" i="8"/>
  <c r="M200" i="8"/>
  <c r="N200" i="8"/>
  <c r="O200" i="8"/>
  <c r="P200" i="8"/>
  <c r="Q200" i="8"/>
  <c r="R200" i="8"/>
  <c r="S200" i="8"/>
  <c r="T200" i="8"/>
  <c r="U200" i="8"/>
  <c r="V200" i="8"/>
  <c r="W200" i="8"/>
  <c r="X200" i="8"/>
  <c r="Y200" i="8"/>
  <c r="Z200" i="8"/>
  <c r="AA200" i="8"/>
  <c r="AB200" i="8"/>
  <c r="AC200" i="8"/>
  <c r="AD200" i="8"/>
  <c r="AF200" i="8"/>
  <c r="AG200" i="8"/>
  <c r="AH200" i="8"/>
  <c r="AI200" i="8"/>
  <c r="AJ200" i="8"/>
  <c r="AK200" i="8"/>
  <c r="AL200" i="8"/>
  <c r="AM200" i="8"/>
  <c r="AN200" i="8"/>
  <c r="AO200" i="8"/>
  <c r="AP200" i="8"/>
  <c r="AQ200" i="8"/>
  <c r="AR200" i="8"/>
  <c r="AS200" i="8"/>
  <c r="AT200" i="8"/>
  <c r="AU200" i="8"/>
  <c r="AV200" i="8"/>
  <c r="AW200" i="8"/>
  <c r="AX200" i="8"/>
  <c r="A201" i="8"/>
  <c r="C201" i="8"/>
  <c r="D201" i="8"/>
  <c r="E201" i="8"/>
  <c r="F201" i="8"/>
  <c r="G201" i="8"/>
  <c r="H201" i="8"/>
  <c r="I201" i="8"/>
  <c r="J201" i="8"/>
  <c r="K201" i="8"/>
  <c r="L201" i="8"/>
  <c r="M201" i="8"/>
  <c r="N201" i="8"/>
  <c r="O201" i="8"/>
  <c r="P201" i="8"/>
  <c r="Q201" i="8"/>
  <c r="R201" i="8"/>
  <c r="S201" i="8"/>
  <c r="T201" i="8"/>
  <c r="U201" i="8"/>
  <c r="V201" i="8"/>
  <c r="W201" i="8"/>
  <c r="X201" i="8"/>
  <c r="Y201" i="8"/>
  <c r="Z201" i="8"/>
  <c r="AA201" i="8"/>
  <c r="AB201" i="8"/>
  <c r="AC201" i="8"/>
  <c r="AD201" i="8"/>
  <c r="AF201" i="8"/>
  <c r="AG201" i="8"/>
  <c r="AH201" i="8"/>
  <c r="AI201" i="8"/>
  <c r="AJ201" i="8"/>
  <c r="AK201" i="8"/>
  <c r="AL201" i="8"/>
  <c r="AM201" i="8"/>
  <c r="AN201" i="8"/>
  <c r="AO201" i="8"/>
  <c r="AP201" i="8"/>
  <c r="AQ201" i="8"/>
  <c r="AR201" i="8"/>
  <c r="AS201" i="8"/>
  <c r="AT201" i="8"/>
  <c r="AU201" i="8"/>
  <c r="AV201" i="8"/>
  <c r="AW201" i="8"/>
  <c r="AX201" i="8"/>
  <c r="A202" i="8"/>
  <c r="C202" i="8"/>
  <c r="D202" i="8"/>
  <c r="E202" i="8"/>
  <c r="F202" i="8"/>
  <c r="G202" i="8"/>
  <c r="H202" i="8"/>
  <c r="I202" i="8"/>
  <c r="J202" i="8"/>
  <c r="K202" i="8"/>
  <c r="L202" i="8"/>
  <c r="M202" i="8"/>
  <c r="N202" i="8"/>
  <c r="O202" i="8"/>
  <c r="P202" i="8"/>
  <c r="Q202" i="8"/>
  <c r="R202" i="8"/>
  <c r="S202" i="8"/>
  <c r="T202" i="8"/>
  <c r="U202" i="8"/>
  <c r="V202" i="8"/>
  <c r="W202" i="8"/>
  <c r="X202" i="8"/>
  <c r="Y202" i="8"/>
  <c r="Z202" i="8"/>
  <c r="AA202" i="8"/>
  <c r="AB202" i="8"/>
  <c r="AC202" i="8"/>
  <c r="AD202" i="8"/>
  <c r="AF202" i="8"/>
  <c r="AG202" i="8"/>
  <c r="AH202" i="8"/>
  <c r="AI202" i="8"/>
  <c r="AJ202" i="8"/>
  <c r="AK202" i="8"/>
  <c r="AL202" i="8"/>
  <c r="AM202" i="8"/>
  <c r="AN202" i="8"/>
  <c r="AO202" i="8"/>
  <c r="AP202" i="8"/>
  <c r="AQ202" i="8"/>
  <c r="AR202" i="8"/>
  <c r="AS202" i="8"/>
  <c r="AT202" i="8"/>
  <c r="AU202" i="8"/>
  <c r="AV202" i="8"/>
  <c r="AW202" i="8"/>
  <c r="AX202" i="8"/>
  <c r="A203" i="8"/>
  <c r="C203" i="8"/>
  <c r="D203" i="8"/>
  <c r="E203" i="8"/>
  <c r="F203" i="8"/>
  <c r="G203" i="8"/>
  <c r="H203" i="8"/>
  <c r="I203" i="8"/>
  <c r="J203" i="8"/>
  <c r="K203" i="8"/>
  <c r="L203" i="8"/>
  <c r="M203" i="8"/>
  <c r="N203" i="8"/>
  <c r="O203" i="8"/>
  <c r="P203" i="8"/>
  <c r="Q203" i="8"/>
  <c r="R203" i="8"/>
  <c r="S203" i="8"/>
  <c r="T203" i="8"/>
  <c r="U203" i="8"/>
  <c r="V203" i="8"/>
  <c r="W203" i="8"/>
  <c r="X203" i="8"/>
  <c r="Y203" i="8"/>
  <c r="Z203" i="8"/>
  <c r="AA203" i="8"/>
  <c r="AB203" i="8"/>
  <c r="AC203" i="8"/>
  <c r="AD203" i="8"/>
  <c r="AF203" i="8"/>
  <c r="AG203" i="8"/>
  <c r="AH203" i="8"/>
  <c r="AI203" i="8"/>
  <c r="AJ203" i="8"/>
  <c r="AK203" i="8"/>
  <c r="AL203" i="8"/>
  <c r="AM203" i="8"/>
  <c r="AN203" i="8"/>
  <c r="AO203" i="8"/>
  <c r="AP203" i="8"/>
  <c r="AQ203" i="8"/>
  <c r="AR203" i="8"/>
  <c r="AS203" i="8"/>
  <c r="AT203" i="8"/>
  <c r="AU203" i="8"/>
  <c r="AV203" i="8"/>
  <c r="AW203" i="8"/>
  <c r="AX203" i="8"/>
  <c r="A204" i="8"/>
  <c r="C204" i="8"/>
  <c r="D204" i="8"/>
  <c r="E204" i="8"/>
  <c r="F204" i="8"/>
  <c r="G204" i="8"/>
  <c r="H204" i="8"/>
  <c r="I204" i="8"/>
  <c r="J204" i="8"/>
  <c r="K204" i="8"/>
  <c r="L204" i="8"/>
  <c r="M204" i="8"/>
  <c r="N204" i="8"/>
  <c r="O204" i="8"/>
  <c r="P204" i="8"/>
  <c r="Q204" i="8"/>
  <c r="R204" i="8"/>
  <c r="S204" i="8"/>
  <c r="T204" i="8"/>
  <c r="U204" i="8"/>
  <c r="V204" i="8"/>
  <c r="W204" i="8"/>
  <c r="X204" i="8"/>
  <c r="Y204" i="8"/>
  <c r="Z204" i="8"/>
  <c r="AA204" i="8"/>
  <c r="AB204" i="8"/>
  <c r="AC204" i="8"/>
  <c r="AD204" i="8"/>
  <c r="AF204" i="8"/>
  <c r="AG204" i="8"/>
  <c r="AH204" i="8"/>
  <c r="AI204" i="8"/>
  <c r="AJ204" i="8"/>
  <c r="AK204" i="8"/>
  <c r="AL204" i="8"/>
  <c r="AM204" i="8"/>
  <c r="AN204" i="8"/>
  <c r="AO204" i="8"/>
  <c r="AP204" i="8"/>
  <c r="AQ204" i="8"/>
  <c r="AR204" i="8"/>
  <c r="AS204" i="8"/>
  <c r="AT204" i="8"/>
  <c r="AU204" i="8"/>
  <c r="AV204" i="8"/>
  <c r="AW204" i="8"/>
  <c r="AX204" i="8"/>
  <c r="A188" i="8"/>
  <c r="C188" i="8"/>
  <c r="D188" i="8"/>
  <c r="E188" i="8"/>
  <c r="F188" i="8"/>
  <c r="G188" i="8"/>
  <c r="H188" i="8"/>
  <c r="I188" i="8"/>
  <c r="J188" i="8"/>
  <c r="K188" i="8"/>
  <c r="L188" i="8"/>
  <c r="M188" i="8"/>
  <c r="N188" i="8"/>
  <c r="O188" i="8"/>
  <c r="P188" i="8"/>
  <c r="Q188" i="8"/>
  <c r="R188" i="8"/>
  <c r="S188" i="8"/>
  <c r="T188" i="8"/>
  <c r="U188" i="8"/>
  <c r="V188" i="8"/>
  <c r="W188" i="8"/>
  <c r="X188" i="8"/>
  <c r="Y188" i="8"/>
  <c r="AA188" i="8"/>
  <c r="AB188" i="8"/>
  <c r="AC188" i="8"/>
  <c r="AD188" i="8"/>
  <c r="AF188" i="8"/>
  <c r="AG188" i="8"/>
  <c r="AH188" i="8"/>
  <c r="AI188" i="8"/>
  <c r="AJ188" i="8"/>
  <c r="AK188" i="8"/>
  <c r="AL188" i="8"/>
  <c r="AM188" i="8"/>
  <c r="AN188" i="8"/>
  <c r="AO188" i="8"/>
  <c r="AP188" i="8"/>
  <c r="AQ188" i="8"/>
  <c r="AR188" i="8"/>
  <c r="AS188" i="8"/>
  <c r="AT188" i="8"/>
  <c r="AU188" i="8"/>
  <c r="AV188" i="8"/>
  <c r="AW188" i="8"/>
  <c r="AX188" i="8"/>
  <c r="A189" i="8"/>
  <c r="C189" i="8"/>
  <c r="D189" i="8"/>
  <c r="E189" i="8"/>
  <c r="F189" i="8"/>
  <c r="G189" i="8"/>
  <c r="H189" i="8"/>
  <c r="I189" i="8"/>
  <c r="J189" i="8"/>
  <c r="K189" i="8"/>
  <c r="L189" i="8"/>
  <c r="M189" i="8"/>
  <c r="N189" i="8"/>
  <c r="O189" i="8"/>
  <c r="P189" i="8"/>
  <c r="Q189" i="8"/>
  <c r="R189" i="8"/>
  <c r="S189" i="8"/>
  <c r="T189" i="8"/>
  <c r="U189" i="8"/>
  <c r="V189" i="8"/>
  <c r="W189" i="8"/>
  <c r="X189" i="8"/>
  <c r="Y189" i="8"/>
  <c r="Z189" i="8"/>
  <c r="AA189" i="8"/>
  <c r="AB189" i="8"/>
  <c r="AC189" i="8"/>
  <c r="AD189" i="8"/>
  <c r="AF189" i="8"/>
  <c r="AG189" i="8"/>
  <c r="AH189" i="8"/>
  <c r="AI189" i="8"/>
  <c r="AJ189" i="8"/>
  <c r="AK189" i="8"/>
  <c r="AL189" i="8"/>
  <c r="AM189" i="8"/>
  <c r="AN189" i="8"/>
  <c r="AO189" i="8"/>
  <c r="AP189" i="8"/>
  <c r="AQ189" i="8"/>
  <c r="AR189" i="8"/>
  <c r="AS189" i="8"/>
  <c r="AT189" i="8"/>
  <c r="AU189" i="8"/>
  <c r="AV189" i="8"/>
  <c r="AW189" i="8"/>
  <c r="AX189" i="8"/>
  <c r="A190" i="8"/>
  <c r="C190" i="8"/>
  <c r="D190" i="8"/>
  <c r="E190" i="8"/>
  <c r="F190" i="8"/>
  <c r="G190" i="8"/>
  <c r="H190" i="8"/>
  <c r="I190" i="8"/>
  <c r="J190" i="8"/>
  <c r="K190" i="8"/>
  <c r="L190" i="8"/>
  <c r="M190" i="8"/>
  <c r="N190" i="8"/>
  <c r="O190" i="8"/>
  <c r="P190" i="8"/>
  <c r="Q190" i="8"/>
  <c r="R190" i="8"/>
  <c r="S190" i="8"/>
  <c r="T190" i="8"/>
  <c r="U190" i="8"/>
  <c r="V190" i="8"/>
  <c r="W190" i="8"/>
  <c r="X190" i="8"/>
  <c r="Y190" i="8"/>
  <c r="Z190" i="8"/>
  <c r="AA190" i="8"/>
  <c r="AB190" i="8"/>
  <c r="AC190" i="8"/>
  <c r="AD190" i="8"/>
  <c r="AF190" i="8"/>
  <c r="AG190" i="8"/>
  <c r="AH190" i="8"/>
  <c r="AI190" i="8"/>
  <c r="AJ190" i="8"/>
  <c r="AK190" i="8"/>
  <c r="AL190" i="8"/>
  <c r="AM190" i="8"/>
  <c r="AN190" i="8"/>
  <c r="AO190" i="8"/>
  <c r="AP190" i="8"/>
  <c r="AQ190" i="8"/>
  <c r="AR190" i="8"/>
  <c r="AS190" i="8"/>
  <c r="AT190" i="8"/>
  <c r="AU190" i="8"/>
  <c r="AV190" i="8"/>
  <c r="AW190" i="8"/>
  <c r="AX190" i="8"/>
  <c r="A191" i="8"/>
  <c r="C191" i="8"/>
  <c r="D191" i="8"/>
  <c r="E191" i="8"/>
  <c r="F191" i="8"/>
  <c r="G191" i="8"/>
  <c r="H191" i="8"/>
  <c r="I191" i="8"/>
  <c r="J191" i="8"/>
  <c r="K191" i="8"/>
  <c r="L191" i="8"/>
  <c r="M191" i="8"/>
  <c r="N191" i="8"/>
  <c r="O191" i="8"/>
  <c r="P191" i="8"/>
  <c r="Q191" i="8"/>
  <c r="R191" i="8"/>
  <c r="S191" i="8"/>
  <c r="T191" i="8"/>
  <c r="U191" i="8"/>
  <c r="V191" i="8"/>
  <c r="W191" i="8"/>
  <c r="X191" i="8"/>
  <c r="Y191" i="8"/>
  <c r="Z191" i="8"/>
  <c r="AA191" i="8"/>
  <c r="AB191" i="8"/>
  <c r="AC191" i="8"/>
  <c r="AD191" i="8"/>
  <c r="AF191" i="8"/>
  <c r="AG191" i="8"/>
  <c r="AH191" i="8"/>
  <c r="AI191" i="8"/>
  <c r="AJ191" i="8"/>
  <c r="AK191" i="8"/>
  <c r="AL191" i="8"/>
  <c r="AM191" i="8"/>
  <c r="AN191" i="8"/>
  <c r="AO191" i="8"/>
  <c r="AP191" i="8"/>
  <c r="AQ191" i="8"/>
  <c r="AR191" i="8"/>
  <c r="AS191" i="8"/>
  <c r="AT191" i="8"/>
  <c r="AU191" i="8"/>
  <c r="AV191" i="8"/>
  <c r="AW191" i="8"/>
  <c r="AX191" i="8"/>
  <c r="A192" i="8"/>
  <c r="C192" i="8"/>
  <c r="D192" i="8"/>
  <c r="E192" i="8"/>
  <c r="F192" i="8"/>
  <c r="G192" i="8"/>
  <c r="H192" i="8"/>
  <c r="I192" i="8"/>
  <c r="J192" i="8"/>
  <c r="K192" i="8"/>
  <c r="L192" i="8"/>
  <c r="M192" i="8"/>
  <c r="N192" i="8"/>
  <c r="O192" i="8"/>
  <c r="P192" i="8"/>
  <c r="Q192" i="8"/>
  <c r="R192" i="8"/>
  <c r="S192" i="8"/>
  <c r="T192" i="8"/>
  <c r="U192" i="8"/>
  <c r="V192" i="8"/>
  <c r="W192" i="8"/>
  <c r="X192" i="8"/>
  <c r="Y192" i="8"/>
  <c r="Z192" i="8"/>
  <c r="AA192" i="8"/>
  <c r="AB192" i="8"/>
  <c r="AC192" i="8"/>
  <c r="AD192" i="8"/>
  <c r="AF192" i="8"/>
  <c r="AG192" i="8"/>
  <c r="AH192" i="8"/>
  <c r="AI192" i="8"/>
  <c r="AJ192" i="8"/>
  <c r="AK192" i="8"/>
  <c r="AL192" i="8"/>
  <c r="AM192" i="8"/>
  <c r="AN192" i="8"/>
  <c r="AO192" i="8"/>
  <c r="AP192" i="8"/>
  <c r="AQ192" i="8"/>
  <c r="AR192" i="8"/>
  <c r="AS192" i="8"/>
  <c r="AT192" i="8"/>
  <c r="AU192" i="8"/>
  <c r="AV192" i="8"/>
  <c r="AW192" i="8"/>
  <c r="AX192" i="8"/>
  <c r="A193" i="8"/>
  <c r="C193" i="8"/>
  <c r="D193" i="8"/>
  <c r="E193" i="8"/>
  <c r="F193" i="8"/>
  <c r="G193" i="8"/>
  <c r="H193" i="8"/>
  <c r="I193" i="8"/>
  <c r="J193" i="8"/>
  <c r="K193" i="8"/>
  <c r="L193" i="8"/>
  <c r="M193" i="8"/>
  <c r="N193" i="8"/>
  <c r="O193" i="8"/>
  <c r="P193" i="8"/>
  <c r="Q193" i="8"/>
  <c r="R193" i="8"/>
  <c r="S193" i="8"/>
  <c r="T193" i="8"/>
  <c r="U193" i="8"/>
  <c r="V193" i="8"/>
  <c r="W193" i="8"/>
  <c r="X193" i="8"/>
  <c r="Y193" i="8"/>
  <c r="Z193" i="8"/>
  <c r="AA193" i="8"/>
  <c r="AB193" i="8"/>
  <c r="AC193" i="8"/>
  <c r="AD193" i="8"/>
  <c r="AF193" i="8"/>
  <c r="AG193" i="8"/>
  <c r="AH193" i="8"/>
  <c r="AI193" i="8"/>
  <c r="AJ193" i="8"/>
  <c r="AK193" i="8"/>
  <c r="AL193" i="8"/>
  <c r="AM193" i="8"/>
  <c r="AN193" i="8"/>
  <c r="AO193" i="8"/>
  <c r="AP193" i="8"/>
  <c r="AQ193" i="8"/>
  <c r="AR193" i="8"/>
  <c r="AS193" i="8"/>
  <c r="AT193" i="8"/>
  <c r="AU193" i="8"/>
  <c r="AV193" i="8"/>
  <c r="AW193" i="8"/>
  <c r="AX193" i="8"/>
  <c r="A194" i="8"/>
  <c r="C194" i="8"/>
  <c r="D194" i="8"/>
  <c r="E194" i="8"/>
  <c r="F194" i="8"/>
  <c r="G194" i="8"/>
  <c r="H194" i="8"/>
  <c r="I194" i="8"/>
  <c r="J194" i="8"/>
  <c r="K194" i="8"/>
  <c r="L194" i="8"/>
  <c r="M194" i="8"/>
  <c r="N194" i="8"/>
  <c r="O194" i="8"/>
  <c r="P194" i="8"/>
  <c r="Q194" i="8"/>
  <c r="R194" i="8"/>
  <c r="S194" i="8"/>
  <c r="T194" i="8"/>
  <c r="U194" i="8"/>
  <c r="V194" i="8"/>
  <c r="W194" i="8"/>
  <c r="X194" i="8"/>
  <c r="Y194" i="8"/>
  <c r="Z194" i="8"/>
  <c r="AA194" i="8"/>
  <c r="AB194" i="8"/>
  <c r="AC194" i="8"/>
  <c r="AD194" i="8"/>
  <c r="AF194" i="8"/>
  <c r="AG194" i="8"/>
  <c r="AH194" i="8"/>
  <c r="AI194" i="8"/>
  <c r="AJ194" i="8"/>
  <c r="AK194" i="8"/>
  <c r="AL194" i="8"/>
  <c r="AM194" i="8"/>
  <c r="AN194" i="8"/>
  <c r="AO194" i="8"/>
  <c r="AP194" i="8"/>
  <c r="AQ194" i="8"/>
  <c r="AR194" i="8"/>
  <c r="AS194" i="8"/>
  <c r="AT194" i="8"/>
  <c r="AU194" i="8"/>
  <c r="AV194" i="8"/>
  <c r="AW194" i="8"/>
  <c r="AX194" i="8"/>
  <c r="A195" i="8"/>
  <c r="C195" i="8"/>
  <c r="D195" i="8"/>
  <c r="E195" i="8"/>
  <c r="F195" i="8"/>
  <c r="G195" i="8"/>
  <c r="H195" i="8"/>
  <c r="I195" i="8"/>
  <c r="J195" i="8"/>
  <c r="K195" i="8"/>
  <c r="L195" i="8"/>
  <c r="M195" i="8"/>
  <c r="N195" i="8"/>
  <c r="O195" i="8"/>
  <c r="P195" i="8"/>
  <c r="Q195" i="8"/>
  <c r="R195" i="8"/>
  <c r="S195" i="8"/>
  <c r="T195" i="8"/>
  <c r="U195" i="8"/>
  <c r="V195" i="8"/>
  <c r="W195" i="8"/>
  <c r="X195" i="8"/>
  <c r="Y195" i="8"/>
  <c r="Z195" i="8"/>
  <c r="AA195" i="8"/>
  <c r="AB195" i="8"/>
  <c r="AC195" i="8"/>
  <c r="AD195" i="8"/>
  <c r="AF195" i="8"/>
  <c r="AG195" i="8"/>
  <c r="AH195" i="8"/>
  <c r="AI195" i="8"/>
  <c r="AJ195" i="8"/>
  <c r="AK195" i="8"/>
  <c r="AL195" i="8"/>
  <c r="AM195" i="8"/>
  <c r="AN195" i="8"/>
  <c r="AO195" i="8"/>
  <c r="AP195" i="8"/>
  <c r="AQ195" i="8"/>
  <c r="AR195" i="8"/>
  <c r="AS195" i="8"/>
  <c r="AT195" i="8"/>
  <c r="AU195" i="8"/>
  <c r="AV195" i="8"/>
  <c r="AW195" i="8"/>
  <c r="AX195" i="8"/>
  <c r="A196" i="8"/>
  <c r="C196" i="8"/>
  <c r="D196" i="8"/>
  <c r="E196" i="8"/>
  <c r="F196" i="8"/>
  <c r="G196" i="8"/>
  <c r="H196" i="8"/>
  <c r="I196" i="8"/>
  <c r="J196" i="8"/>
  <c r="K196" i="8"/>
  <c r="L196" i="8"/>
  <c r="M196" i="8"/>
  <c r="N196" i="8"/>
  <c r="O196" i="8"/>
  <c r="P196" i="8"/>
  <c r="Q196" i="8"/>
  <c r="R196" i="8"/>
  <c r="S196" i="8"/>
  <c r="T196" i="8"/>
  <c r="U196" i="8"/>
  <c r="V196" i="8"/>
  <c r="W196" i="8"/>
  <c r="X196" i="8"/>
  <c r="Y196" i="8"/>
  <c r="Z196" i="8"/>
  <c r="AA196" i="8"/>
  <c r="AB196" i="8"/>
  <c r="AC196" i="8"/>
  <c r="AD196" i="8"/>
  <c r="AF196" i="8"/>
  <c r="AG196" i="8"/>
  <c r="AH196" i="8"/>
  <c r="AI196" i="8"/>
  <c r="AJ196" i="8"/>
  <c r="AK196" i="8"/>
  <c r="AL196" i="8"/>
  <c r="AM196" i="8"/>
  <c r="AN196" i="8"/>
  <c r="AO196" i="8"/>
  <c r="AP196" i="8"/>
  <c r="AQ196" i="8"/>
  <c r="AR196" i="8"/>
  <c r="AS196" i="8"/>
  <c r="AT196" i="8"/>
  <c r="AU196" i="8"/>
  <c r="AV196" i="8"/>
  <c r="AW196" i="8"/>
  <c r="AX196" i="8"/>
  <c r="A197" i="8"/>
  <c r="C197" i="8"/>
  <c r="D197" i="8"/>
  <c r="E197" i="8"/>
  <c r="F197" i="8"/>
  <c r="G197" i="8"/>
  <c r="H197" i="8"/>
  <c r="I197" i="8"/>
  <c r="J197" i="8"/>
  <c r="K197" i="8"/>
  <c r="L197" i="8"/>
  <c r="M197" i="8"/>
  <c r="N197" i="8"/>
  <c r="O197" i="8"/>
  <c r="P197" i="8"/>
  <c r="Q197" i="8"/>
  <c r="R197" i="8"/>
  <c r="S197" i="8"/>
  <c r="T197" i="8"/>
  <c r="U197" i="8"/>
  <c r="V197" i="8"/>
  <c r="W197" i="8"/>
  <c r="X197" i="8"/>
  <c r="Y197" i="8"/>
  <c r="Z197" i="8"/>
  <c r="AA197" i="8"/>
  <c r="AB197" i="8"/>
  <c r="AC197" i="8"/>
  <c r="AD197" i="8"/>
  <c r="AF197" i="8"/>
  <c r="AG197" i="8"/>
  <c r="AH197" i="8"/>
  <c r="AI197" i="8"/>
  <c r="AJ197" i="8"/>
  <c r="AK197" i="8"/>
  <c r="AL197" i="8"/>
  <c r="AM197" i="8"/>
  <c r="AN197" i="8"/>
  <c r="AO197" i="8"/>
  <c r="AP197" i="8"/>
  <c r="AQ197" i="8"/>
  <c r="AR197" i="8"/>
  <c r="AS197" i="8"/>
  <c r="AT197" i="8"/>
  <c r="AU197" i="8"/>
  <c r="AV197" i="8"/>
  <c r="AW197" i="8"/>
  <c r="AX197" i="8"/>
  <c r="A198" i="8"/>
  <c r="C198" i="8"/>
  <c r="D198" i="8"/>
  <c r="E198" i="8"/>
  <c r="F198" i="8"/>
  <c r="G198" i="8"/>
  <c r="H198" i="8"/>
  <c r="I198" i="8"/>
  <c r="J198" i="8"/>
  <c r="K198" i="8"/>
  <c r="L198" i="8"/>
  <c r="M198" i="8"/>
  <c r="N198" i="8"/>
  <c r="O198" i="8"/>
  <c r="P198" i="8"/>
  <c r="Q198" i="8"/>
  <c r="R198" i="8"/>
  <c r="S198" i="8"/>
  <c r="T198" i="8"/>
  <c r="U198" i="8"/>
  <c r="V198" i="8"/>
  <c r="W198" i="8"/>
  <c r="X198" i="8"/>
  <c r="Y198" i="8"/>
  <c r="Z198" i="8"/>
  <c r="AA198" i="8"/>
  <c r="AB198" i="8"/>
  <c r="AC198" i="8"/>
  <c r="AD198" i="8"/>
  <c r="AF198" i="8"/>
  <c r="AG198" i="8"/>
  <c r="AH198" i="8"/>
  <c r="AI198" i="8"/>
  <c r="AJ198" i="8"/>
  <c r="AK198" i="8"/>
  <c r="AL198" i="8"/>
  <c r="AM198" i="8"/>
  <c r="AN198" i="8"/>
  <c r="AO198" i="8"/>
  <c r="AP198" i="8"/>
  <c r="AQ198" i="8"/>
  <c r="AR198" i="8"/>
  <c r="AS198" i="8"/>
  <c r="AT198" i="8"/>
  <c r="AU198" i="8"/>
  <c r="AV198" i="8"/>
  <c r="AW198" i="8"/>
  <c r="AX198" i="8"/>
  <c r="A199" i="8"/>
  <c r="C199" i="8"/>
  <c r="D199" i="8"/>
  <c r="E199" i="8"/>
  <c r="F199" i="8"/>
  <c r="G199" i="8"/>
  <c r="H199" i="8"/>
  <c r="I199" i="8"/>
  <c r="J199" i="8"/>
  <c r="K199" i="8"/>
  <c r="L199" i="8"/>
  <c r="M199" i="8"/>
  <c r="N199" i="8"/>
  <c r="O199" i="8"/>
  <c r="P199" i="8"/>
  <c r="Q199" i="8"/>
  <c r="R199" i="8"/>
  <c r="S199" i="8"/>
  <c r="T199" i="8"/>
  <c r="U199" i="8"/>
  <c r="V199" i="8"/>
  <c r="W199" i="8"/>
  <c r="X199" i="8"/>
  <c r="Y199" i="8"/>
  <c r="Z199" i="8"/>
  <c r="AA199" i="8"/>
  <c r="AB199" i="8"/>
  <c r="AC199" i="8"/>
  <c r="AD199" i="8"/>
  <c r="AF199" i="8"/>
  <c r="AG199" i="8"/>
  <c r="AH199" i="8"/>
  <c r="AI199" i="8"/>
  <c r="AJ199" i="8"/>
  <c r="AK199" i="8"/>
  <c r="AL199" i="8"/>
  <c r="AM199" i="8"/>
  <c r="AN199" i="8"/>
  <c r="AO199" i="8"/>
  <c r="AP199" i="8"/>
  <c r="AQ199" i="8"/>
  <c r="AR199" i="8"/>
  <c r="AS199" i="8"/>
  <c r="AT199" i="8"/>
  <c r="AU199" i="8"/>
  <c r="AV199" i="8"/>
  <c r="AW199" i="8"/>
  <c r="AX199" i="8"/>
  <c r="A165" i="8"/>
  <c r="C165" i="8"/>
  <c r="D165" i="8"/>
  <c r="E165" i="8"/>
  <c r="F165" i="8"/>
  <c r="G165" i="8"/>
  <c r="H165" i="8"/>
  <c r="I165" i="8"/>
  <c r="J165" i="8"/>
  <c r="K165" i="8"/>
  <c r="L165" i="8"/>
  <c r="M165" i="8"/>
  <c r="N165" i="8"/>
  <c r="O165" i="8"/>
  <c r="P165" i="8"/>
  <c r="Q165" i="8"/>
  <c r="R165" i="8"/>
  <c r="S165" i="8"/>
  <c r="T165" i="8"/>
  <c r="U165" i="8"/>
  <c r="V165" i="8"/>
  <c r="W165" i="8"/>
  <c r="X165" i="8"/>
  <c r="Y165" i="8"/>
  <c r="Z165" i="8"/>
  <c r="AA165" i="8"/>
  <c r="AB165" i="8"/>
  <c r="AC165" i="8"/>
  <c r="AD165" i="8"/>
  <c r="AF165" i="8"/>
  <c r="AG165" i="8"/>
  <c r="AH165" i="8"/>
  <c r="AI165" i="8"/>
  <c r="AJ165" i="8"/>
  <c r="AK165" i="8"/>
  <c r="AL165" i="8"/>
  <c r="AM165" i="8"/>
  <c r="AN165" i="8"/>
  <c r="AO165" i="8"/>
  <c r="AP165" i="8"/>
  <c r="AQ165" i="8"/>
  <c r="AR165" i="8"/>
  <c r="AS165" i="8"/>
  <c r="AT165" i="8"/>
  <c r="AU165" i="8"/>
  <c r="AV165" i="8"/>
  <c r="AW165" i="8"/>
  <c r="AX165" i="8"/>
  <c r="A166" i="8"/>
  <c r="C166" i="8"/>
  <c r="D166" i="8"/>
  <c r="E166" i="8"/>
  <c r="F166" i="8"/>
  <c r="G166" i="8"/>
  <c r="H166" i="8"/>
  <c r="I166" i="8"/>
  <c r="J166" i="8"/>
  <c r="K166" i="8"/>
  <c r="L166" i="8"/>
  <c r="M166" i="8"/>
  <c r="N166" i="8"/>
  <c r="O166" i="8"/>
  <c r="P166" i="8"/>
  <c r="Q166" i="8"/>
  <c r="R166" i="8"/>
  <c r="S166" i="8"/>
  <c r="T166" i="8"/>
  <c r="U166" i="8"/>
  <c r="V166" i="8"/>
  <c r="W166" i="8"/>
  <c r="X166" i="8"/>
  <c r="Y166" i="8"/>
  <c r="Z166" i="8"/>
  <c r="AA166" i="8"/>
  <c r="AB166" i="8"/>
  <c r="AC166" i="8"/>
  <c r="AD166" i="8"/>
  <c r="AF166" i="8"/>
  <c r="AG166" i="8"/>
  <c r="AH166" i="8"/>
  <c r="AI166" i="8"/>
  <c r="AJ166" i="8"/>
  <c r="AK166" i="8"/>
  <c r="AL166" i="8"/>
  <c r="AM166" i="8"/>
  <c r="AN166" i="8"/>
  <c r="AO166" i="8"/>
  <c r="AP166" i="8"/>
  <c r="AQ166" i="8"/>
  <c r="AR166" i="8"/>
  <c r="AS166" i="8"/>
  <c r="AT166" i="8"/>
  <c r="AU166" i="8"/>
  <c r="AV166" i="8"/>
  <c r="AW166" i="8"/>
  <c r="AX166" i="8"/>
  <c r="A167" i="8"/>
  <c r="C167" i="8"/>
  <c r="D167" i="8"/>
  <c r="E167" i="8"/>
  <c r="F167" i="8"/>
  <c r="G167" i="8"/>
  <c r="H167" i="8"/>
  <c r="I167" i="8"/>
  <c r="J167" i="8"/>
  <c r="K167" i="8"/>
  <c r="L167" i="8"/>
  <c r="M167" i="8"/>
  <c r="N167" i="8"/>
  <c r="O167" i="8"/>
  <c r="P167" i="8"/>
  <c r="Q167" i="8"/>
  <c r="R167" i="8"/>
  <c r="S167" i="8"/>
  <c r="T167" i="8"/>
  <c r="U167" i="8"/>
  <c r="V167" i="8"/>
  <c r="W167" i="8"/>
  <c r="X167" i="8"/>
  <c r="Y167" i="8"/>
  <c r="Z167" i="8"/>
  <c r="AA167" i="8"/>
  <c r="AB167" i="8"/>
  <c r="AC167" i="8"/>
  <c r="AD167" i="8"/>
  <c r="AF167" i="8"/>
  <c r="AG167" i="8"/>
  <c r="AH167" i="8"/>
  <c r="AI167" i="8"/>
  <c r="AJ167" i="8"/>
  <c r="AK167" i="8"/>
  <c r="AL167" i="8"/>
  <c r="AM167" i="8"/>
  <c r="AN167" i="8"/>
  <c r="AO167" i="8"/>
  <c r="AP167" i="8"/>
  <c r="AQ167" i="8"/>
  <c r="AR167" i="8"/>
  <c r="AS167" i="8"/>
  <c r="AT167" i="8"/>
  <c r="AU167" i="8"/>
  <c r="AV167" i="8"/>
  <c r="AW167" i="8"/>
  <c r="AX167" i="8"/>
  <c r="A168" i="8"/>
  <c r="C168" i="8"/>
  <c r="D168" i="8"/>
  <c r="E168" i="8"/>
  <c r="F168" i="8"/>
  <c r="G168" i="8"/>
  <c r="H168" i="8"/>
  <c r="I168" i="8"/>
  <c r="J168" i="8"/>
  <c r="K168" i="8"/>
  <c r="L168" i="8"/>
  <c r="M168" i="8"/>
  <c r="N168" i="8"/>
  <c r="O168" i="8"/>
  <c r="P168" i="8"/>
  <c r="Q168" i="8"/>
  <c r="R168" i="8"/>
  <c r="S168" i="8"/>
  <c r="T168" i="8"/>
  <c r="U168" i="8"/>
  <c r="V168" i="8"/>
  <c r="W168" i="8"/>
  <c r="X168" i="8"/>
  <c r="Y168" i="8"/>
  <c r="Z168" i="8"/>
  <c r="AA168" i="8"/>
  <c r="AB168" i="8"/>
  <c r="AC168" i="8"/>
  <c r="AD168" i="8"/>
  <c r="AF168" i="8"/>
  <c r="AG168" i="8"/>
  <c r="AH168" i="8"/>
  <c r="AI168" i="8"/>
  <c r="AJ168" i="8"/>
  <c r="AK168" i="8"/>
  <c r="AL168" i="8"/>
  <c r="AM168" i="8"/>
  <c r="AN168" i="8"/>
  <c r="AO168" i="8"/>
  <c r="AP168" i="8"/>
  <c r="AQ168" i="8"/>
  <c r="AR168" i="8"/>
  <c r="AS168" i="8"/>
  <c r="AT168" i="8"/>
  <c r="AU168" i="8"/>
  <c r="AV168" i="8"/>
  <c r="AW168" i="8"/>
  <c r="AX168" i="8"/>
  <c r="A169" i="8"/>
  <c r="C169" i="8"/>
  <c r="D169" i="8"/>
  <c r="E169" i="8"/>
  <c r="F169" i="8"/>
  <c r="G169" i="8"/>
  <c r="H169" i="8"/>
  <c r="I169" i="8"/>
  <c r="J169" i="8"/>
  <c r="K169" i="8"/>
  <c r="L169" i="8"/>
  <c r="M169" i="8"/>
  <c r="N169" i="8"/>
  <c r="O169" i="8"/>
  <c r="P169" i="8"/>
  <c r="Q169" i="8"/>
  <c r="R169" i="8"/>
  <c r="S169" i="8"/>
  <c r="T169" i="8"/>
  <c r="U169" i="8"/>
  <c r="V169" i="8"/>
  <c r="W169" i="8"/>
  <c r="X169" i="8"/>
  <c r="Y169" i="8"/>
  <c r="Z169" i="8"/>
  <c r="AA169" i="8"/>
  <c r="AB169" i="8"/>
  <c r="AC169" i="8"/>
  <c r="AD169" i="8"/>
  <c r="AF169" i="8"/>
  <c r="AG169" i="8"/>
  <c r="AH169" i="8"/>
  <c r="AI169" i="8"/>
  <c r="AJ169" i="8"/>
  <c r="AK169" i="8"/>
  <c r="AL169" i="8"/>
  <c r="AM169" i="8"/>
  <c r="AN169" i="8"/>
  <c r="AO169" i="8"/>
  <c r="AP169" i="8"/>
  <c r="AQ169" i="8"/>
  <c r="AR169" i="8"/>
  <c r="AS169" i="8"/>
  <c r="AT169" i="8"/>
  <c r="AU169" i="8"/>
  <c r="AV169" i="8"/>
  <c r="AW169" i="8"/>
  <c r="AX169" i="8"/>
  <c r="A170" i="8"/>
  <c r="C170" i="8"/>
  <c r="D170" i="8"/>
  <c r="E170" i="8"/>
  <c r="F170" i="8"/>
  <c r="G170" i="8"/>
  <c r="H170" i="8"/>
  <c r="I170" i="8"/>
  <c r="J170" i="8"/>
  <c r="K170" i="8"/>
  <c r="L170" i="8"/>
  <c r="M170" i="8"/>
  <c r="N170" i="8"/>
  <c r="O170" i="8"/>
  <c r="P170" i="8"/>
  <c r="Q170" i="8"/>
  <c r="R170" i="8"/>
  <c r="S170" i="8"/>
  <c r="T170" i="8"/>
  <c r="U170" i="8"/>
  <c r="V170" i="8"/>
  <c r="W170" i="8"/>
  <c r="X170" i="8"/>
  <c r="Y170" i="8"/>
  <c r="Z170" i="8"/>
  <c r="AA170" i="8"/>
  <c r="AB170" i="8"/>
  <c r="AC170" i="8"/>
  <c r="AD170" i="8"/>
  <c r="AF170" i="8"/>
  <c r="AG170" i="8"/>
  <c r="AH170" i="8"/>
  <c r="AI170" i="8"/>
  <c r="AJ170" i="8"/>
  <c r="AK170" i="8"/>
  <c r="AL170" i="8"/>
  <c r="AM170" i="8"/>
  <c r="AN170" i="8"/>
  <c r="AO170" i="8"/>
  <c r="AP170" i="8"/>
  <c r="AQ170" i="8"/>
  <c r="AR170" i="8"/>
  <c r="AS170" i="8"/>
  <c r="AT170" i="8"/>
  <c r="AU170" i="8"/>
  <c r="AV170" i="8"/>
  <c r="AW170" i="8"/>
  <c r="AX170" i="8"/>
  <c r="A171" i="8"/>
  <c r="C171" i="8"/>
  <c r="D171" i="8"/>
  <c r="E171" i="8"/>
  <c r="F171" i="8"/>
  <c r="G171" i="8"/>
  <c r="H171" i="8"/>
  <c r="I171" i="8"/>
  <c r="J171" i="8"/>
  <c r="K171" i="8"/>
  <c r="L171" i="8"/>
  <c r="M171" i="8"/>
  <c r="N171" i="8"/>
  <c r="O171" i="8"/>
  <c r="P171" i="8"/>
  <c r="Q171" i="8"/>
  <c r="R171" i="8"/>
  <c r="S171" i="8"/>
  <c r="T171" i="8"/>
  <c r="U171" i="8"/>
  <c r="V171" i="8"/>
  <c r="W171" i="8"/>
  <c r="X171" i="8"/>
  <c r="Y171" i="8"/>
  <c r="Z171" i="8"/>
  <c r="AA171" i="8"/>
  <c r="AB171" i="8"/>
  <c r="AC171" i="8"/>
  <c r="AD171" i="8"/>
  <c r="AF171" i="8"/>
  <c r="AG171" i="8"/>
  <c r="AH171" i="8"/>
  <c r="AI171" i="8"/>
  <c r="AJ171" i="8"/>
  <c r="AK171" i="8"/>
  <c r="AL171" i="8"/>
  <c r="AM171" i="8"/>
  <c r="AN171" i="8"/>
  <c r="AO171" i="8"/>
  <c r="AP171" i="8"/>
  <c r="AQ171" i="8"/>
  <c r="AR171" i="8"/>
  <c r="AS171" i="8"/>
  <c r="AT171" i="8"/>
  <c r="AU171" i="8"/>
  <c r="AV171" i="8"/>
  <c r="AW171" i="8"/>
  <c r="AX171" i="8"/>
  <c r="A172" i="8"/>
  <c r="C172" i="8"/>
  <c r="D172" i="8"/>
  <c r="E172" i="8"/>
  <c r="F172" i="8"/>
  <c r="G172" i="8"/>
  <c r="H172" i="8"/>
  <c r="I172" i="8"/>
  <c r="J172" i="8"/>
  <c r="K172" i="8"/>
  <c r="L172" i="8"/>
  <c r="M172" i="8"/>
  <c r="N172" i="8"/>
  <c r="O172" i="8"/>
  <c r="P172" i="8"/>
  <c r="Q172" i="8"/>
  <c r="R172" i="8"/>
  <c r="S172" i="8"/>
  <c r="T172" i="8"/>
  <c r="U172" i="8"/>
  <c r="V172" i="8"/>
  <c r="W172" i="8"/>
  <c r="X172" i="8"/>
  <c r="Y172" i="8"/>
  <c r="Z172" i="8"/>
  <c r="AA172" i="8"/>
  <c r="AB172" i="8"/>
  <c r="AC172" i="8"/>
  <c r="AD172" i="8"/>
  <c r="AF172" i="8"/>
  <c r="AG172" i="8"/>
  <c r="AH172" i="8"/>
  <c r="AI172" i="8"/>
  <c r="AJ172" i="8"/>
  <c r="AK172" i="8"/>
  <c r="AL172" i="8"/>
  <c r="AM172" i="8"/>
  <c r="AN172" i="8"/>
  <c r="AO172" i="8"/>
  <c r="AP172" i="8"/>
  <c r="AQ172" i="8"/>
  <c r="AR172" i="8"/>
  <c r="AS172" i="8"/>
  <c r="AT172" i="8"/>
  <c r="AU172" i="8"/>
  <c r="AV172" i="8"/>
  <c r="AW172" i="8"/>
  <c r="AX172" i="8"/>
  <c r="A173" i="8"/>
  <c r="C173" i="8"/>
  <c r="D173" i="8"/>
  <c r="E173" i="8"/>
  <c r="F173" i="8"/>
  <c r="G173" i="8"/>
  <c r="H173" i="8"/>
  <c r="I173" i="8"/>
  <c r="J173" i="8"/>
  <c r="K173" i="8"/>
  <c r="L173" i="8"/>
  <c r="M173" i="8"/>
  <c r="N173" i="8"/>
  <c r="O173" i="8"/>
  <c r="P173" i="8"/>
  <c r="Q173" i="8"/>
  <c r="R173" i="8"/>
  <c r="S173" i="8"/>
  <c r="T173" i="8"/>
  <c r="U173" i="8"/>
  <c r="V173" i="8"/>
  <c r="W173" i="8"/>
  <c r="X173" i="8"/>
  <c r="Y173" i="8"/>
  <c r="Z173" i="8"/>
  <c r="AA173" i="8"/>
  <c r="AB173" i="8"/>
  <c r="AC173" i="8"/>
  <c r="AD173" i="8"/>
  <c r="AF173" i="8"/>
  <c r="AG173" i="8"/>
  <c r="AH173" i="8"/>
  <c r="AI173" i="8"/>
  <c r="AJ173" i="8"/>
  <c r="AK173" i="8"/>
  <c r="AL173" i="8"/>
  <c r="AM173" i="8"/>
  <c r="AN173" i="8"/>
  <c r="AO173" i="8"/>
  <c r="AP173" i="8"/>
  <c r="AQ173" i="8"/>
  <c r="AR173" i="8"/>
  <c r="AS173" i="8"/>
  <c r="AT173" i="8"/>
  <c r="AU173" i="8"/>
  <c r="AV173" i="8"/>
  <c r="AW173" i="8"/>
  <c r="AX173" i="8"/>
  <c r="A174" i="8"/>
  <c r="C174" i="8"/>
  <c r="D174" i="8"/>
  <c r="E174" i="8"/>
  <c r="F174" i="8"/>
  <c r="G174" i="8"/>
  <c r="H174" i="8"/>
  <c r="I174" i="8"/>
  <c r="J174" i="8"/>
  <c r="K174" i="8"/>
  <c r="L174" i="8"/>
  <c r="M174" i="8"/>
  <c r="N174" i="8"/>
  <c r="O174" i="8"/>
  <c r="P174" i="8"/>
  <c r="Q174" i="8"/>
  <c r="R174" i="8"/>
  <c r="S174" i="8"/>
  <c r="T174" i="8"/>
  <c r="U174" i="8"/>
  <c r="V174" i="8"/>
  <c r="W174" i="8"/>
  <c r="X174" i="8"/>
  <c r="Y174" i="8"/>
  <c r="Z174" i="8"/>
  <c r="AA174" i="8"/>
  <c r="AB174" i="8"/>
  <c r="AC174" i="8"/>
  <c r="AD174" i="8"/>
  <c r="AF174" i="8"/>
  <c r="AG174" i="8"/>
  <c r="AH174" i="8"/>
  <c r="AI174" i="8"/>
  <c r="AJ174" i="8"/>
  <c r="AK174" i="8"/>
  <c r="AL174" i="8"/>
  <c r="AM174" i="8"/>
  <c r="AN174" i="8"/>
  <c r="AO174" i="8"/>
  <c r="AP174" i="8"/>
  <c r="AQ174" i="8"/>
  <c r="AR174" i="8"/>
  <c r="AS174" i="8"/>
  <c r="AT174" i="8"/>
  <c r="AU174" i="8"/>
  <c r="AV174" i="8"/>
  <c r="AW174" i="8"/>
  <c r="AX174" i="8"/>
  <c r="A175" i="8"/>
  <c r="C175" i="8"/>
  <c r="D175" i="8"/>
  <c r="E175" i="8"/>
  <c r="F175" i="8"/>
  <c r="G175" i="8"/>
  <c r="H175" i="8"/>
  <c r="I175" i="8"/>
  <c r="J175" i="8"/>
  <c r="K175" i="8"/>
  <c r="L175" i="8"/>
  <c r="M175" i="8"/>
  <c r="N175" i="8"/>
  <c r="O175" i="8"/>
  <c r="P175" i="8"/>
  <c r="Q175" i="8"/>
  <c r="R175" i="8"/>
  <c r="S175" i="8"/>
  <c r="T175" i="8"/>
  <c r="U175" i="8"/>
  <c r="V175" i="8"/>
  <c r="W175" i="8"/>
  <c r="X175" i="8"/>
  <c r="Y175" i="8"/>
  <c r="Z175" i="8"/>
  <c r="AA175" i="8"/>
  <c r="AB175" i="8"/>
  <c r="AC175" i="8"/>
  <c r="AD175" i="8"/>
  <c r="AF175" i="8"/>
  <c r="AG175" i="8"/>
  <c r="AH175" i="8"/>
  <c r="AI175" i="8"/>
  <c r="AJ175" i="8"/>
  <c r="AK175" i="8"/>
  <c r="AL175" i="8"/>
  <c r="AM175" i="8"/>
  <c r="AN175" i="8"/>
  <c r="AO175" i="8"/>
  <c r="AP175" i="8"/>
  <c r="AQ175" i="8"/>
  <c r="AR175" i="8"/>
  <c r="AS175" i="8"/>
  <c r="AT175" i="8"/>
  <c r="AU175" i="8"/>
  <c r="AV175" i="8"/>
  <c r="AW175" i="8"/>
  <c r="AX175" i="8"/>
  <c r="A176" i="8"/>
  <c r="C176" i="8"/>
  <c r="D176" i="8"/>
  <c r="E176" i="8"/>
  <c r="F176" i="8"/>
  <c r="G176" i="8"/>
  <c r="H176" i="8"/>
  <c r="I176" i="8"/>
  <c r="J176" i="8"/>
  <c r="K176" i="8"/>
  <c r="L176" i="8"/>
  <c r="M176" i="8"/>
  <c r="N176" i="8"/>
  <c r="O176" i="8"/>
  <c r="P176" i="8"/>
  <c r="Q176" i="8"/>
  <c r="R176" i="8"/>
  <c r="S176" i="8"/>
  <c r="T176" i="8"/>
  <c r="U176" i="8"/>
  <c r="V176" i="8"/>
  <c r="W176" i="8"/>
  <c r="X176" i="8"/>
  <c r="Y176" i="8"/>
  <c r="Z176" i="8"/>
  <c r="AA176" i="8"/>
  <c r="AB176" i="8"/>
  <c r="AC176" i="8"/>
  <c r="AD176" i="8"/>
  <c r="AF176" i="8"/>
  <c r="AG176" i="8"/>
  <c r="AH176" i="8"/>
  <c r="AI176" i="8"/>
  <c r="AJ176" i="8"/>
  <c r="AK176" i="8"/>
  <c r="AL176" i="8"/>
  <c r="AM176" i="8"/>
  <c r="AN176" i="8"/>
  <c r="AO176" i="8"/>
  <c r="AP176" i="8"/>
  <c r="AQ176" i="8"/>
  <c r="AR176" i="8"/>
  <c r="AS176" i="8"/>
  <c r="AT176" i="8"/>
  <c r="AU176" i="8"/>
  <c r="AV176" i="8"/>
  <c r="AW176" i="8"/>
  <c r="AX176" i="8"/>
  <c r="A177" i="8"/>
  <c r="C177" i="8"/>
  <c r="D177" i="8"/>
  <c r="E177" i="8"/>
  <c r="F177" i="8"/>
  <c r="G177" i="8"/>
  <c r="H177" i="8"/>
  <c r="I177" i="8"/>
  <c r="J177" i="8"/>
  <c r="K177" i="8"/>
  <c r="L177" i="8"/>
  <c r="M177" i="8"/>
  <c r="N177" i="8"/>
  <c r="O177" i="8"/>
  <c r="P177" i="8"/>
  <c r="Q177" i="8"/>
  <c r="R177" i="8"/>
  <c r="S177" i="8"/>
  <c r="T177" i="8"/>
  <c r="U177" i="8"/>
  <c r="V177" i="8"/>
  <c r="W177" i="8"/>
  <c r="X177" i="8"/>
  <c r="Y177" i="8"/>
  <c r="Z177" i="8"/>
  <c r="AA177" i="8"/>
  <c r="AB177" i="8"/>
  <c r="AC177" i="8"/>
  <c r="AD177" i="8"/>
  <c r="AF177" i="8"/>
  <c r="AG177" i="8"/>
  <c r="AH177" i="8"/>
  <c r="AI177" i="8"/>
  <c r="AJ177" i="8"/>
  <c r="AK177" i="8"/>
  <c r="AL177" i="8"/>
  <c r="AM177" i="8"/>
  <c r="AN177" i="8"/>
  <c r="AO177" i="8"/>
  <c r="AP177" i="8"/>
  <c r="AQ177" i="8"/>
  <c r="AR177" i="8"/>
  <c r="AS177" i="8"/>
  <c r="AT177" i="8"/>
  <c r="AU177" i="8"/>
  <c r="AV177" i="8"/>
  <c r="AW177" i="8"/>
  <c r="AX177" i="8"/>
  <c r="A178" i="8"/>
  <c r="C178" i="8"/>
  <c r="D178" i="8"/>
  <c r="E178" i="8"/>
  <c r="F178" i="8"/>
  <c r="G178" i="8"/>
  <c r="H178" i="8"/>
  <c r="I178" i="8"/>
  <c r="J178" i="8"/>
  <c r="K178" i="8"/>
  <c r="L178" i="8"/>
  <c r="M178" i="8"/>
  <c r="N178" i="8"/>
  <c r="O178" i="8"/>
  <c r="P178" i="8"/>
  <c r="Q178" i="8"/>
  <c r="R178" i="8"/>
  <c r="S178" i="8"/>
  <c r="T178" i="8"/>
  <c r="U178" i="8"/>
  <c r="V178" i="8"/>
  <c r="W178" i="8"/>
  <c r="X178" i="8"/>
  <c r="Y178" i="8"/>
  <c r="Z178" i="8"/>
  <c r="AA178" i="8"/>
  <c r="AB178" i="8"/>
  <c r="AC178" i="8"/>
  <c r="AD178" i="8"/>
  <c r="AF178" i="8"/>
  <c r="AG178" i="8"/>
  <c r="AH178" i="8"/>
  <c r="AI178" i="8"/>
  <c r="AJ178" i="8"/>
  <c r="AK178" i="8"/>
  <c r="AL178" i="8"/>
  <c r="AM178" i="8"/>
  <c r="AN178" i="8"/>
  <c r="AO178" i="8"/>
  <c r="AP178" i="8"/>
  <c r="AQ178" i="8"/>
  <c r="AR178" i="8"/>
  <c r="AS178" i="8"/>
  <c r="AT178" i="8"/>
  <c r="AU178" i="8"/>
  <c r="AV178" i="8"/>
  <c r="AW178" i="8"/>
  <c r="AX178" i="8"/>
  <c r="A179" i="8"/>
  <c r="C179" i="8"/>
  <c r="D179" i="8"/>
  <c r="E179" i="8"/>
  <c r="F179" i="8"/>
  <c r="G179" i="8"/>
  <c r="H179" i="8"/>
  <c r="I179" i="8"/>
  <c r="J179" i="8"/>
  <c r="K179" i="8"/>
  <c r="L179" i="8"/>
  <c r="M179" i="8"/>
  <c r="N179" i="8"/>
  <c r="O179" i="8"/>
  <c r="P179" i="8"/>
  <c r="Q179" i="8"/>
  <c r="R179" i="8"/>
  <c r="S179" i="8"/>
  <c r="T179" i="8"/>
  <c r="U179" i="8"/>
  <c r="V179" i="8"/>
  <c r="W179" i="8"/>
  <c r="X179" i="8"/>
  <c r="Y179" i="8"/>
  <c r="Z179" i="8"/>
  <c r="AA179" i="8"/>
  <c r="AB179" i="8"/>
  <c r="AC179" i="8"/>
  <c r="AD179" i="8"/>
  <c r="AF179" i="8"/>
  <c r="AG179" i="8"/>
  <c r="AH179" i="8"/>
  <c r="AI179" i="8"/>
  <c r="AJ179" i="8"/>
  <c r="AK179" i="8"/>
  <c r="AL179" i="8"/>
  <c r="AM179" i="8"/>
  <c r="AN179" i="8"/>
  <c r="AO179" i="8"/>
  <c r="AP179" i="8"/>
  <c r="AQ179" i="8"/>
  <c r="AR179" i="8"/>
  <c r="AS179" i="8"/>
  <c r="AT179" i="8"/>
  <c r="AU179" i="8"/>
  <c r="AV179" i="8"/>
  <c r="AW179" i="8"/>
  <c r="AX179" i="8"/>
  <c r="A180" i="8"/>
  <c r="C180" i="8"/>
  <c r="D180" i="8"/>
  <c r="E180" i="8"/>
  <c r="F180" i="8"/>
  <c r="G180" i="8"/>
  <c r="H180" i="8"/>
  <c r="I180" i="8"/>
  <c r="J180" i="8"/>
  <c r="K180" i="8"/>
  <c r="L180" i="8"/>
  <c r="M180" i="8"/>
  <c r="N180" i="8"/>
  <c r="O180" i="8"/>
  <c r="P180" i="8"/>
  <c r="Q180" i="8"/>
  <c r="R180" i="8"/>
  <c r="S180" i="8"/>
  <c r="T180" i="8"/>
  <c r="U180" i="8"/>
  <c r="V180" i="8"/>
  <c r="W180" i="8"/>
  <c r="X180" i="8"/>
  <c r="Y180" i="8"/>
  <c r="Z180" i="8"/>
  <c r="AA180" i="8"/>
  <c r="AB180" i="8"/>
  <c r="AC180" i="8"/>
  <c r="AD180" i="8"/>
  <c r="AF180" i="8"/>
  <c r="AG180" i="8"/>
  <c r="AH180" i="8"/>
  <c r="AI180" i="8"/>
  <c r="AJ180" i="8"/>
  <c r="AK180" i="8"/>
  <c r="AL180" i="8"/>
  <c r="AM180" i="8"/>
  <c r="AN180" i="8"/>
  <c r="AO180" i="8"/>
  <c r="AP180" i="8"/>
  <c r="AQ180" i="8"/>
  <c r="AR180" i="8"/>
  <c r="AS180" i="8"/>
  <c r="AT180" i="8"/>
  <c r="AU180" i="8"/>
  <c r="AV180" i="8"/>
  <c r="AW180" i="8"/>
  <c r="AX180" i="8"/>
  <c r="A181" i="8"/>
  <c r="C181" i="8"/>
  <c r="D181" i="8"/>
  <c r="E181" i="8"/>
  <c r="F181" i="8"/>
  <c r="G181" i="8"/>
  <c r="H181" i="8"/>
  <c r="I181" i="8"/>
  <c r="J181" i="8"/>
  <c r="K181" i="8"/>
  <c r="L181" i="8"/>
  <c r="M181" i="8"/>
  <c r="N181" i="8"/>
  <c r="O181" i="8"/>
  <c r="P181" i="8"/>
  <c r="Q181" i="8"/>
  <c r="R181" i="8"/>
  <c r="S181" i="8"/>
  <c r="T181" i="8"/>
  <c r="U181" i="8"/>
  <c r="V181" i="8"/>
  <c r="W181" i="8"/>
  <c r="X181" i="8"/>
  <c r="Y181" i="8"/>
  <c r="Z181" i="8"/>
  <c r="AA181" i="8"/>
  <c r="AB181" i="8"/>
  <c r="AC181" i="8"/>
  <c r="AD181" i="8"/>
  <c r="AF181" i="8"/>
  <c r="AG181" i="8"/>
  <c r="AH181" i="8"/>
  <c r="AI181" i="8"/>
  <c r="AJ181" i="8"/>
  <c r="AK181" i="8"/>
  <c r="AL181" i="8"/>
  <c r="AM181" i="8"/>
  <c r="AN181" i="8"/>
  <c r="AO181" i="8"/>
  <c r="AP181" i="8"/>
  <c r="AQ181" i="8"/>
  <c r="AR181" i="8"/>
  <c r="AS181" i="8"/>
  <c r="AT181" i="8"/>
  <c r="AU181" i="8"/>
  <c r="AV181" i="8"/>
  <c r="AW181" i="8"/>
  <c r="AX181" i="8"/>
  <c r="A182" i="8"/>
  <c r="C182" i="8"/>
  <c r="D182" i="8"/>
  <c r="E182" i="8"/>
  <c r="F182" i="8"/>
  <c r="G182" i="8"/>
  <c r="H182" i="8"/>
  <c r="I182" i="8"/>
  <c r="J182" i="8"/>
  <c r="K182" i="8"/>
  <c r="L182" i="8"/>
  <c r="M182" i="8"/>
  <c r="N182" i="8"/>
  <c r="O182" i="8"/>
  <c r="P182" i="8"/>
  <c r="Q182" i="8"/>
  <c r="R182" i="8"/>
  <c r="S182" i="8"/>
  <c r="T182" i="8"/>
  <c r="U182" i="8"/>
  <c r="V182" i="8"/>
  <c r="W182" i="8"/>
  <c r="X182" i="8"/>
  <c r="Y182" i="8"/>
  <c r="Z182" i="8"/>
  <c r="AA182" i="8"/>
  <c r="AB182" i="8"/>
  <c r="AC182" i="8"/>
  <c r="AD182" i="8"/>
  <c r="AF182" i="8"/>
  <c r="AG182" i="8"/>
  <c r="AH182" i="8"/>
  <c r="AI182" i="8"/>
  <c r="AJ182" i="8"/>
  <c r="AK182" i="8"/>
  <c r="AL182" i="8"/>
  <c r="AM182" i="8"/>
  <c r="AN182" i="8"/>
  <c r="AO182" i="8"/>
  <c r="AP182" i="8"/>
  <c r="AQ182" i="8"/>
  <c r="AR182" i="8"/>
  <c r="AS182" i="8"/>
  <c r="AT182" i="8"/>
  <c r="AU182" i="8"/>
  <c r="AV182" i="8"/>
  <c r="AW182" i="8"/>
  <c r="AX182" i="8"/>
  <c r="A183" i="8"/>
  <c r="C183" i="8"/>
  <c r="D183" i="8"/>
  <c r="E183" i="8"/>
  <c r="F183" i="8"/>
  <c r="G183" i="8"/>
  <c r="H183" i="8"/>
  <c r="I183" i="8"/>
  <c r="J183" i="8"/>
  <c r="K183" i="8"/>
  <c r="L183" i="8"/>
  <c r="M183" i="8"/>
  <c r="N183" i="8"/>
  <c r="O183" i="8"/>
  <c r="P183" i="8"/>
  <c r="Q183" i="8"/>
  <c r="R183" i="8"/>
  <c r="S183" i="8"/>
  <c r="T183" i="8"/>
  <c r="U183" i="8"/>
  <c r="V183" i="8"/>
  <c r="W183" i="8"/>
  <c r="X183" i="8"/>
  <c r="Y183" i="8"/>
  <c r="Z183" i="8"/>
  <c r="AA183" i="8"/>
  <c r="AB183" i="8"/>
  <c r="AC183" i="8"/>
  <c r="AD183" i="8"/>
  <c r="AF183" i="8"/>
  <c r="AG183" i="8"/>
  <c r="AH183" i="8"/>
  <c r="AI183" i="8"/>
  <c r="AJ183" i="8"/>
  <c r="AK183" i="8"/>
  <c r="AL183" i="8"/>
  <c r="AM183" i="8"/>
  <c r="AN183" i="8"/>
  <c r="AO183" i="8"/>
  <c r="AP183" i="8"/>
  <c r="AQ183" i="8"/>
  <c r="AR183" i="8"/>
  <c r="AS183" i="8"/>
  <c r="AT183" i="8"/>
  <c r="AU183" i="8"/>
  <c r="AV183" i="8"/>
  <c r="AW183" i="8"/>
  <c r="AX183" i="8"/>
  <c r="A184" i="8"/>
  <c r="C184" i="8"/>
  <c r="D184" i="8"/>
  <c r="E184" i="8"/>
  <c r="F184" i="8"/>
  <c r="G184" i="8"/>
  <c r="H184" i="8"/>
  <c r="I184" i="8"/>
  <c r="J184" i="8"/>
  <c r="K184" i="8"/>
  <c r="L184" i="8"/>
  <c r="M184" i="8"/>
  <c r="N184" i="8"/>
  <c r="O184" i="8"/>
  <c r="P184" i="8"/>
  <c r="Q184" i="8"/>
  <c r="R184" i="8"/>
  <c r="S184" i="8"/>
  <c r="T184" i="8"/>
  <c r="U184" i="8"/>
  <c r="V184" i="8"/>
  <c r="W184" i="8"/>
  <c r="X184" i="8"/>
  <c r="Y184" i="8"/>
  <c r="Z184" i="8"/>
  <c r="AA184" i="8"/>
  <c r="AB184" i="8"/>
  <c r="AC184" i="8"/>
  <c r="AD184" i="8"/>
  <c r="AF184" i="8"/>
  <c r="AG184" i="8"/>
  <c r="AH184" i="8"/>
  <c r="AI184" i="8"/>
  <c r="AJ184" i="8"/>
  <c r="AK184" i="8"/>
  <c r="AL184" i="8"/>
  <c r="AM184" i="8"/>
  <c r="AN184" i="8"/>
  <c r="AO184" i="8"/>
  <c r="AP184" i="8"/>
  <c r="AQ184" i="8"/>
  <c r="AR184" i="8"/>
  <c r="AS184" i="8"/>
  <c r="AT184" i="8"/>
  <c r="AU184" i="8"/>
  <c r="AV184" i="8"/>
  <c r="AW184" i="8"/>
  <c r="AX184" i="8"/>
  <c r="A185" i="8"/>
  <c r="C185" i="8"/>
  <c r="D185" i="8"/>
  <c r="E185" i="8"/>
  <c r="F185" i="8"/>
  <c r="G185" i="8"/>
  <c r="H185" i="8"/>
  <c r="I185" i="8"/>
  <c r="J185" i="8"/>
  <c r="K185" i="8"/>
  <c r="L185" i="8"/>
  <c r="M185" i="8"/>
  <c r="N185" i="8"/>
  <c r="O185" i="8"/>
  <c r="P185" i="8"/>
  <c r="Q185" i="8"/>
  <c r="R185" i="8"/>
  <c r="S185" i="8"/>
  <c r="T185" i="8"/>
  <c r="U185" i="8"/>
  <c r="V185" i="8"/>
  <c r="W185" i="8"/>
  <c r="X185" i="8"/>
  <c r="Y185" i="8"/>
  <c r="Z185" i="8"/>
  <c r="AA185" i="8"/>
  <c r="AB185" i="8"/>
  <c r="AC185" i="8"/>
  <c r="AD185" i="8"/>
  <c r="AF185" i="8"/>
  <c r="AG185" i="8"/>
  <c r="AH185" i="8"/>
  <c r="AI185" i="8"/>
  <c r="AJ185" i="8"/>
  <c r="AK185" i="8"/>
  <c r="AL185" i="8"/>
  <c r="AM185" i="8"/>
  <c r="AN185" i="8"/>
  <c r="AO185" i="8"/>
  <c r="AP185" i="8"/>
  <c r="AQ185" i="8"/>
  <c r="AR185" i="8"/>
  <c r="AS185" i="8"/>
  <c r="AT185" i="8"/>
  <c r="AU185" i="8"/>
  <c r="AV185" i="8"/>
  <c r="AW185" i="8"/>
  <c r="AX185" i="8"/>
  <c r="A186" i="8"/>
  <c r="C186" i="8"/>
  <c r="D186" i="8"/>
  <c r="E186" i="8"/>
  <c r="F186" i="8"/>
  <c r="G186" i="8"/>
  <c r="H186" i="8"/>
  <c r="I186" i="8"/>
  <c r="J186" i="8"/>
  <c r="K186" i="8"/>
  <c r="L186" i="8"/>
  <c r="M186" i="8"/>
  <c r="N186" i="8"/>
  <c r="O186" i="8"/>
  <c r="P186" i="8"/>
  <c r="Q186" i="8"/>
  <c r="R186" i="8"/>
  <c r="S186" i="8"/>
  <c r="T186" i="8"/>
  <c r="U186" i="8"/>
  <c r="V186" i="8"/>
  <c r="W186" i="8"/>
  <c r="X186" i="8"/>
  <c r="Y186" i="8"/>
  <c r="Z186" i="8"/>
  <c r="AA186" i="8"/>
  <c r="AB186" i="8"/>
  <c r="AC186" i="8"/>
  <c r="AD186" i="8"/>
  <c r="AF186" i="8"/>
  <c r="AG186" i="8"/>
  <c r="AH186" i="8"/>
  <c r="AI186" i="8"/>
  <c r="AJ186" i="8"/>
  <c r="AK186" i="8"/>
  <c r="AL186" i="8"/>
  <c r="AM186" i="8"/>
  <c r="AN186" i="8"/>
  <c r="AO186" i="8"/>
  <c r="AP186" i="8"/>
  <c r="AQ186" i="8"/>
  <c r="AR186" i="8"/>
  <c r="AS186" i="8"/>
  <c r="AT186" i="8"/>
  <c r="AU186" i="8"/>
  <c r="AV186" i="8"/>
  <c r="AW186" i="8"/>
  <c r="AX186" i="8"/>
  <c r="A187" i="8"/>
  <c r="C187" i="8"/>
  <c r="D187" i="8"/>
  <c r="E187" i="8"/>
  <c r="F187" i="8"/>
  <c r="G187" i="8"/>
  <c r="H187" i="8"/>
  <c r="I187" i="8"/>
  <c r="J187" i="8"/>
  <c r="K187" i="8"/>
  <c r="L187" i="8"/>
  <c r="M187" i="8"/>
  <c r="N187" i="8"/>
  <c r="O187" i="8"/>
  <c r="P187" i="8"/>
  <c r="Q187" i="8"/>
  <c r="R187" i="8"/>
  <c r="S187" i="8"/>
  <c r="T187" i="8"/>
  <c r="U187" i="8"/>
  <c r="V187" i="8"/>
  <c r="W187" i="8"/>
  <c r="X187" i="8"/>
  <c r="Y187" i="8"/>
  <c r="Z187" i="8"/>
  <c r="AA187" i="8"/>
  <c r="AB187" i="8"/>
  <c r="AC187" i="8"/>
  <c r="AD187" i="8"/>
  <c r="AF187" i="8"/>
  <c r="AG187" i="8"/>
  <c r="AH187" i="8"/>
  <c r="AI187" i="8"/>
  <c r="AJ187" i="8"/>
  <c r="AK187" i="8"/>
  <c r="AL187" i="8"/>
  <c r="AM187" i="8"/>
  <c r="AN187" i="8"/>
  <c r="AO187" i="8"/>
  <c r="AP187" i="8"/>
  <c r="AQ187" i="8"/>
  <c r="AR187" i="8"/>
  <c r="AS187" i="8"/>
  <c r="AT187" i="8"/>
  <c r="AU187" i="8"/>
  <c r="AV187" i="8"/>
  <c r="AW187" i="8"/>
  <c r="AX187" i="8"/>
  <c r="A201" i="6"/>
  <c r="C201" i="6"/>
  <c r="D201" i="6"/>
  <c r="E201" i="6"/>
  <c r="F201" i="6"/>
  <c r="G201" i="6"/>
  <c r="H201" i="6"/>
  <c r="I201" i="6"/>
  <c r="J201" i="6"/>
  <c r="K201" i="6"/>
  <c r="L201" i="6"/>
  <c r="M201" i="6"/>
  <c r="A202" i="6"/>
  <c r="C202" i="6"/>
  <c r="D202" i="6"/>
  <c r="E202" i="6"/>
  <c r="F202" i="6"/>
  <c r="G202" i="6"/>
  <c r="H202" i="6"/>
  <c r="I202" i="6"/>
  <c r="J202" i="6"/>
  <c r="K202" i="6"/>
  <c r="L202" i="6"/>
  <c r="M202" i="6"/>
  <c r="A203" i="6"/>
  <c r="C203" i="6"/>
  <c r="D203" i="6"/>
  <c r="E203" i="6"/>
  <c r="F203" i="6"/>
  <c r="G203" i="6"/>
  <c r="H203" i="6"/>
  <c r="I203" i="6"/>
  <c r="J203" i="6"/>
  <c r="K203" i="6"/>
  <c r="L203" i="6"/>
  <c r="M203" i="6"/>
  <c r="A204" i="6"/>
  <c r="C204" i="6"/>
  <c r="D204" i="6"/>
  <c r="E204" i="6"/>
  <c r="F204" i="6"/>
  <c r="G204" i="6"/>
  <c r="H204" i="6"/>
  <c r="I204" i="6"/>
  <c r="J204" i="6"/>
  <c r="K204" i="6"/>
  <c r="L204" i="6"/>
  <c r="M204" i="6"/>
  <c r="A193" i="6"/>
  <c r="C193" i="6"/>
  <c r="D193" i="6"/>
  <c r="E193" i="6"/>
  <c r="F193" i="6"/>
  <c r="G193" i="6"/>
  <c r="H193" i="6"/>
  <c r="I193" i="6"/>
  <c r="J193" i="6"/>
  <c r="K193" i="6"/>
  <c r="L193" i="6"/>
  <c r="M193" i="6"/>
  <c r="A194" i="6"/>
  <c r="C194" i="6"/>
  <c r="D194" i="6"/>
  <c r="E194" i="6"/>
  <c r="F194" i="6"/>
  <c r="G194" i="6"/>
  <c r="H194" i="6"/>
  <c r="I194" i="6"/>
  <c r="J194" i="6"/>
  <c r="K194" i="6"/>
  <c r="L194" i="6"/>
  <c r="M194" i="6"/>
  <c r="A195" i="6"/>
  <c r="C195" i="6"/>
  <c r="D195" i="6"/>
  <c r="E195" i="6"/>
  <c r="F195" i="6"/>
  <c r="G195" i="6"/>
  <c r="H195" i="6"/>
  <c r="I195" i="6"/>
  <c r="J195" i="6"/>
  <c r="K195" i="6"/>
  <c r="L195" i="6"/>
  <c r="M195" i="6"/>
  <c r="A196" i="6"/>
  <c r="C196" i="6"/>
  <c r="D196" i="6"/>
  <c r="E196" i="6"/>
  <c r="F196" i="6"/>
  <c r="G196" i="6"/>
  <c r="H196" i="6"/>
  <c r="I196" i="6"/>
  <c r="J196" i="6"/>
  <c r="K196" i="6"/>
  <c r="L196" i="6"/>
  <c r="M196" i="6"/>
  <c r="A197" i="6"/>
  <c r="C197" i="6"/>
  <c r="D197" i="6"/>
  <c r="E197" i="6"/>
  <c r="F197" i="6"/>
  <c r="G197" i="6"/>
  <c r="H197" i="6"/>
  <c r="I197" i="6"/>
  <c r="J197" i="6"/>
  <c r="K197" i="6"/>
  <c r="L197" i="6"/>
  <c r="M197" i="6"/>
  <c r="A198" i="6"/>
  <c r="C198" i="6"/>
  <c r="D198" i="6"/>
  <c r="E198" i="6"/>
  <c r="F198" i="6"/>
  <c r="G198" i="6"/>
  <c r="H198" i="6"/>
  <c r="I198" i="6"/>
  <c r="J198" i="6"/>
  <c r="K198" i="6"/>
  <c r="L198" i="6"/>
  <c r="M198" i="6"/>
  <c r="A199" i="6"/>
  <c r="C199" i="6"/>
  <c r="D199" i="6"/>
  <c r="E199" i="6"/>
  <c r="F199" i="6"/>
  <c r="G199" i="6"/>
  <c r="H199" i="6"/>
  <c r="I199" i="6"/>
  <c r="J199" i="6"/>
  <c r="K199" i="6"/>
  <c r="L199" i="6"/>
  <c r="M199" i="6"/>
  <c r="A200" i="6"/>
  <c r="C200" i="6"/>
  <c r="D200" i="6"/>
  <c r="E200" i="6"/>
  <c r="F200" i="6"/>
  <c r="G200" i="6"/>
  <c r="H200" i="6"/>
  <c r="I200" i="6"/>
  <c r="J200" i="6"/>
  <c r="K200" i="6"/>
  <c r="L200" i="6"/>
  <c r="M200" i="6"/>
  <c r="A184" i="6"/>
  <c r="C184" i="6"/>
  <c r="D184" i="6"/>
  <c r="E184" i="6"/>
  <c r="F184" i="6"/>
  <c r="G184" i="6"/>
  <c r="H184" i="6"/>
  <c r="I184" i="6"/>
  <c r="J184" i="6"/>
  <c r="K184" i="6"/>
  <c r="L184" i="6"/>
  <c r="M184" i="6"/>
  <c r="A185" i="6"/>
  <c r="C185" i="6"/>
  <c r="D185" i="6"/>
  <c r="E185" i="6"/>
  <c r="F185" i="6"/>
  <c r="G185" i="6"/>
  <c r="H185" i="6"/>
  <c r="I185" i="6"/>
  <c r="J185" i="6"/>
  <c r="K185" i="6"/>
  <c r="L185" i="6"/>
  <c r="M185" i="6"/>
  <c r="A186" i="6"/>
  <c r="C186" i="6"/>
  <c r="D186" i="6"/>
  <c r="E186" i="6"/>
  <c r="F186" i="6"/>
  <c r="G186" i="6"/>
  <c r="H186" i="6"/>
  <c r="I186" i="6"/>
  <c r="J186" i="6"/>
  <c r="K186" i="6"/>
  <c r="L186" i="6"/>
  <c r="M186" i="6"/>
  <c r="A187" i="6"/>
  <c r="C187" i="6"/>
  <c r="D187" i="6"/>
  <c r="E187" i="6"/>
  <c r="F187" i="6"/>
  <c r="G187" i="6"/>
  <c r="H187" i="6"/>
  <c r="I187" i="6"/>
  <c r="J187" i="6"/>
  <c r="K187" i="6"/>
  <c r="L187" i="6"/>
  <c r="M187" i="6"/>
  <c r="A188" i="6"/>
  <c r="C188" i="6"/>
  <c r="D188" i="6"/>
  <c r="E188" i="6"/>
  <c r="F188" i="6"/>
  <c r="G188" i="6"/>
  <c r="H188" i="6"/>
  <c r="I188" i="6"/>
  <c r="J188" i="6"/>
  <c r="K188" i="6"/>
  <c r="L188" i="6"/>
  <c r="M188" i="6"/>
  <c r="A189" i="6"/>
  <c r="C189" i="6"/>
  <c r="D189" i="6"/>
  <c r="E189" i="6"/>
  <c r="F189" i="6"/>
  <c r="G189" i="6"/>
  <c r="H189" i="6"/>
  <c r="I189" i="6"/>
  <c r="J189" i="6"/>
  <c r="K189" i="6"/>
  <c r="L189" i="6"/>
  <c r="M189" i="6"/>
  <c r="A190" i="6"/>
  <c r="C190" i="6"/>
  <c r="D190" i="6"/>
  <c r="E190" i="6"/>
  <c r="F190" i="6"/>
  <c r="G190" i="6"/>
  <c r="H190" i="6"/>
  <c r="I190" i="6"/>
  <c r="J190" i="6"/>
  <c r="K190" i="6"/>
  <c r="L190" i="6"/>
  <c r="M190" i="6"/>
  <c r="A191" i="6"/>
  <c r="C191" i="6"/>
  <c r="D191" i="6"/>
  <c r="E191" i="6"/>
  <c r="F191" i="6"/>
  <c r="G191" i="6"/>
  <c r="H191" i="6"/>
  <c r="I191" i="6"/>
  <c r="J191" i="6"/>
  <c r="K191" i="6"/>
  <c r="L191" i="6"/>
  <c r="M191" i="6"/>
  <c r="A192" i="6"/>
  <c r="C192" i="6"/>
  <c r="D192" i="6"/>
  <c r="E192" i="6"/>
  <c r="F192" i="6"/>
  <c r="G192" i="6"/>
  <c r="H192" i="6"/>
  <c r="I192" i="6"/>
  <c r="J192" i="6"/>
  <c r="K192" i="6"/>
  <c r="L192" i="6"/>
  <c r="M192" i="6"/>
  <c r="A165" i="6"/>
  <c r="C165" i="6"/>
  <c r="D165" i="6"/>
  <c r="E165" i="6"/>
  <c r="F165" i="6"/>
  <c r="G165" i="6"/>
  <c r="H165" i="6"/>
  <c r="I165" i="6"/>
  <c r="J165" i="6"/>
  <c r="K165" i="6"/>
  <c r="L165" i="6"/>
  <c r="M165" i="6"/>
  <c r="A166" i="6"/>
  <c r="C166" i="6"/>
  <c r="D166" i="6"/>
  <c r="E166" i="6"/>
  <c r="F166" i="6"/>
  <c r="G166" i="6"/>
  <c r="H166" i="6"/>
  <c r="I166" i="6"/>
  <c r="J166" i="6"/>
  <c r="K166" i="6"/>
  <c r="L166" i="6"/>
  <c r="M166" i="6"/>
  <c r="A167" i="6"/>
  <c r="C167" i="6"/>
  <c r="D167" i="6"/>
  <c r="E167" i="6"/>
  <c r="F167" i="6"/>
  <c r="G167" i="6"/>
  <c r="H167" i="6"/>
  <c r="I167" i="6"/>
  <c r="J167" i="6"/>
  <c r="K167" i="6"/>
  <c r="L167" i="6"/>
  <c r="M167" i="6"/>
  <c r="A168" i="6"/>
  <c r="C168" i="6"/>
  <c r="D168" i="6"/>
  <c r="E168" i="6"/>
  <c r="F168" i="6"/>
  <c r="G168" i="6"/>
  <c r="H168" i="6"/>
  <c r="I168" i="6"/>
  <c r="J168" i="6"/>
  <c r="K168" i="6"/>
  <c r="L168" i="6"/>
  <c r="M168" i="6"/>
  <c r="A169" i="6"/>
  <c r="C169" i="6"/>
  <c r="D169" i="6"/>
  <c r="E169" i="6"/>
  <c r="F169" i="6"/>
  <c r="G169" i="6"/>
  <c r="H169" i="6"/>
  <c r="I169" i="6"/>
  <c r="J169" i="6"/>
  <c r="K169" i="6"/>
  <c r="L169" i="6"/>
  <c r="M169" i="6"/>
  <c r="A170" i="6"/>
  <c r="C170" i="6"/>
  <c r="D170" i="6"/>
  <c r="E170" i="6"/>
  <c r="F170" i="6"/>
  <c r="G170" i="6"/>
  <c r="H170" i="6"/>
  <c r="I170" i="6"/>
  <c r="J170" i="6"/>
  <c r="K170" i="6"/>
  <c r="L170" i="6"/>
  <c r="M170" i="6"/>
  <c r="A171" i="6"/>
  <c r="C171" i="6"/>
  <c r="D171" i="6"/>
  <c r="E171" i="6"/>
  <c r="F171" i="6"/>
  <c r="G171" i="6"/>
  <c r="H171" i="6"/>
  <c r="I171" i="6"/>
  <c r="J171" i="6"/>
  <c r="K171" i="6"/>
  <c r="L171" i="6"/>
  <c r="M171" i="6"/>
  <c r="A172" i="6"/>
  <c r="C172" i="6"/>
  <c r="D172" i="6"/>
  <c r="E172" i="6"/>
  <c r="F172" i="6"/>
  <c r="G172" i="6"/>
  <c r="H172" i="6"/>
  <c r="I172" i="6"/>
  <c r="J172" i="6"/>
  <c r="K172" i="6"/>
  <c r="L172" i="6"/>
  <c r="M172" i="6"/>
  <c r="A173" i="6"/>
  <c r="C173" i="6"/>
  <c r="D173" i="6"/>
  <c r="E173" i="6"/>
  <c r="F173" i="6"/>
  <c r="G173" i="6"/>
  <c r="H173" i="6"/>
  <c r="I173" i="6"/>
  <c r="J173" i="6"/>
  <c r="K173" i="6"/>
  <c r="L173" i="6"/>
  <c r="M173" i="6"/>
  <c r="A174" i="6"/>
  <c r="C174" i="6"/>
  <c r="D174" i="6"/>
  <c r="E174" i="6"/>
  <c r="F174" i="6"/>
  <c r="G174" i="6"/>
  <c r="H174" i="6"/>
  <c r="I174" i="6"/>
  <c r="J174" i="6"/>
  <c r="K174" i="6"/>
  <c r="L174" i="6"/>
  <c r="M174" i="6"/>
  <c r="A175" i="6"/>
  <c r="C175" i="6"/>
  <c r="D175" i="6"/>
  <c r="E175" i="6"/>
  <c r="F175" i="6"/>
  <c r="G175" i="6"/>
  <c r="H175" i="6"/>
  <c r="I175" i="6"/>
  <c r="J175" i="6"/>
  <c r="K175" i="6"/>
  <c r="L175" i="6"/>
  <c r="M175" i="6"/>
  <c r="A176" i="6"/>
  <c r="C176" i="6"/>
  <c r="D176" i="6"/>
  <c r="E176" i="6"/>
  <c r="F176" i="6"/>
  <c r="G176" i="6"/>
  <c r="H176" i="6"/>
  <c r="I176" i="6"/>
  <c r="J176" i="6"/>
  <c r="K176" i="6"/>
  <c r="L176" i="6"/>
  <c r="M176" i="6"/>
  <c r="A177" i="6"/>
  <c r="C177" i="6"/>
  <c r="D177" i="6"/>
  <c r="E177" i="6"/>
  <c r="F177" i="6"/>
  <c r="G177" i="6"/>
  <c r="H177" i="6"/>
  <c r="I177" i="6"/>
  <c r="J177" i="6"/>
  <c r="K177" i="6"/>
  <c r="L177" i="6"/>
  <c r="M177" i="6"/>
  <c r="A178" i="6"/>
  <c r="C178" i="6"/>
  <c r="D178" i="6"/>
  <c r="E178" i="6"/>
  <c r="F178" i="6"/>
  <c r="G178" i="6"/>
  <c r="H178" i="6"/>
  <c r="I178" i="6"/>
  <c r="J178" i="6"/>
  <c r="K178" i="6"/>
  <c r="L178" i="6"/>
  <c r="M178" i="6"/>
  <c r="A179" i="6"/>
  <c r="C179" i="6"/>
  <c r="D179" i="6"/>
  <c r="E179" i="6"/>
  <c r="F179" i="6"/>
  <c r="G179" i="6"/>
  <c r="H179" i="6"/>
  <c r="I179" i="6"/>
  <c r="J179" i="6"/>
  <c r="K179" i="6"/>
  <c r="L179" i="6"/>
  <c r="M179" i="6"/>
  <c r="A180" i="6"/>
  <c r="C180" i="6"/>
  <c r="D180" i="6"/>
  <c r="E180" i="6"/>
  <c r="F180" i="6"/>
  <c r="G180" i="6"/>
  <c r="H180" i="6"/>
  <c r="I180" i="6"/>
  <c r="J180" i="6"/>
  <c r="K180" i="6"/>
  <c r="L180" i="6"/>
  <c r="M180" i="6"/>
  <c r="A181" i="6"/>
  <c r="C181" i="6"/>
  <c r="D181" i="6"/>
  <c r="E181" i="6"/>
  <c r="F181" i="6"/>
  <c r="G181" i="6"/>
  <c r="H181" i="6"/>
  <c r="I181" i="6"/>
  <c r="J181" i="6"/>
  <c r="K181" i="6"/>
  <c r="L181" i="6"/>
  <c r="M181" i="6"/>
  <c r="A182" i="6"/>
  <c r="C182" i="6"/>
  <c r="D182" i="6"/>
  <c r="E182" i="6"/>
  <c r="F182" i="6"/>
  <c r="G182" i="6"/>
  <c r="H182" i="6"/>
  <c r="I182" i="6"/>
  <c r="J182" i="6"/>
  <c r="K182" i="6"/>
  <c r="L182" i="6"/>
  <c r="M182" i="6"/>
  <c r="A183" i="6"/>
  <c r="C183" i="6"/>
  <c r="D183" i="6"/>
  <c r="E183" i="6"/>
  <c r="F183" i="6"/>
  <c r="G183" i="6"/>
  <c r="H183" i="6"/>
  <c r="I183" i="6"/>
  <c r="J183" i="6"/>
  <c r="K183" i="6"/>
  <c r="L183" i="6"/>
  <c r="M183" i="6"/>
  <c r="C167" i="4"/>
  <c r="D167" i="4"/>
  <c r="E167" i="4"/>
  <c r="F167" i="4"/>
  <c r="G167" i="4"/>
  <c r="H167" i="4"/>
  <c r="I167" i="4"/>
  <c r="J167" i="4"/>
  <c r="K167" i="4"/>
  <c r="L167" i="4"/>
  <c r="N167" i="4"/>
  <c r="O167" i="4"/>
  <c r="Q167" i="4"/>
  <c r="R167" i="4"/>
  <c r="S167" i="4"/>
  <c r="T167" i="4"/>
  <c r="U167" i="4"/>
  <c r="V167" i="4"/>
  <c r="W167" i="4"/>
  <c r="X167" i="4"/>
  <c r="Y167" i="4"/>
  <c r="Z167" i="4"/>
  <c r="AA167" i="4"/>
  <c r="AB167" i="4"/>
  <c r="AC167" i="4"/>
  <c r="AD167" i="4"/>
  <c r="AE167" i="4"/>
  <c r="AF167" i="4"/>
  <c r="AG167" i="4"/>
  <c r="AH167" i="4"/>
  <c r="AI167" i="4"/>
  <c r="AJ167" i="4"/>
  <c r="AK167" i="4"/>
  <c r="AL167" i="4"/>
  <c r="AM167" i="4"/>
  <c r="AN167" i="4"/>
  <c r="C168" i="4"/>
  <c r="D168" i="4"/>
  <c r="E168" i="4"/>
  <c r="F168" i="4"/>
  <c r="G168" i="4"/>
  <c r="H168" i="4"/>
  <c r="I168" i="4"/>
  <c r="J168" i="4"/>
  <c r="K168" i="4"/>
  <c r="L168" i="4"/>
  <c r="N168" i="4"/>
  <c r="O168" i="4"/>
  <c r="Q168" i="4"/>
  <c r="R168" i="4"/>
  <c r="S168" i="4"/>
  <c r="T168" i="4"/>
  <c r="U168" i="4"/>
  <c r="V168" i="4"/>
  <c r="W168" i="4"/>
  <c r="X168" i="4"/>
  <c r="Y168" i="4"/>
  <c r="Z168" i="4"/>
  <c r="AA168" i="4"/>
  <c r="AB168" i="4"/>
  <c r="AC168" i="4"/>
  <c r="AD168" i="4"/>
  <c r="AE168" i="4"/>
  <c r="AF168" i="4"/>
  <c r="AG168" i="4"/>
  <c r="AH168" i="4"/>
  <c r="AI168" i="4"/>
  <c r="AJ168" i="4"/>
  <c r="AK168" i="4"/>
  <c r="AL168" i="4"/>
  <c r="AM168" i="4"/>
  <c r="AN168" i="4"/>
  <c r="C169" i="4"/>
  <c r="D169" i="4"/>
  <c r="E169" i="4"/>
  <c r="F169" i="4"/>
  <c r="G169" i="4"/>
  <c r="H169" i="4"/>
  <c r="I169" i="4"/>
  <c r="J169" i="4"/>
  <c r="K169" i="4"/>
  <c r="L169" i="4"/>
  <c r="N169" i="4"/>
  <c r="O169" i="4"/>
  <c r="Q169" i="4"/>
  <c r="R169" i="4"/>
  <c r="S169" i="4"/>
  <c r="T169" i="4"/>
  <c r="U169" i="4"/>
  <c r="V169" i="4"/>
  <c r="W169" i="4"/>
  <c r="X169" i="4"/>
  <c r="Y169" i="4"/>
  <c r="Z169" i="4"/>
  <c r="AA169" i="4"/>
  <c r="AB169" i="4"/>
  <c r="AC169" i="4"/>
  <c r="AD169" i="4"/>
  <c r="AE169" i="4"/>
  <c r="AF169" i="4"/>
  <c r="AG169" i="4"/>
  <c r="AH169" i="4"/>
  <c r="AI169" i="4"/>
  <c r="AJ169" i="4"/>
  <c r="AK169" i="4"/>
  <c r="AL169" i="4"/>
  <c r="AM169" i="4"/>
  <c r="AN169" i="4"/>
  <c r="C170" i="4"/>
  <c r="D170" i="4"/>
  <c r="E170" i="4"/>
  <c r="F170" i="4"/>
  <c r="G170" i="4"/>
  <c r="H170" i="4"/>
  <c r="I170" i="4"/>
  <c r="J170" i="4"/>
  <c r="K170" i="4"/>
  <c r="L170" i="4"/>
  <c r="N170" i="4"/>
  <c r="O170" i="4"/>
  <c r="Q170" i="4"/>
  <c r="R170" i="4"/>
  <c r="S170" i="4"/>
  <c r="T170" i="4"/>
  <c r="U170" i="4"/>
  <c r="V170" i="4"/>
  <c r="W170" i="4"/>
  <c r="X170" i="4"/>
  <c r="Y170" i="4"/>
  <c r="Z170" i="4"/>
  <c r="AA170" i="4"/>
  <c r="AB170" i="4"/>
  <c r="AC170" i="4"/>
  <c r="AD170" i="4"/>
  <c r="AE170" i="4"/>
  <c r="AF170" i="4"/>
  <c r="AG170" i="4"/>
  <c r="AH170" i="4"/>
  <c r="AI170" i="4"/>
  <c r="AJ170" i="4"/>
  <c r="AK170" i="4"/>
  <c r="AL170" i="4"/>
  <c r="AM170" i="4"/>
  <c r="AN170" i="4"/>
  <c r="C171" i="4"/>
  <c r="D171" i="4"/>
  <c r="E171" i="4"/>
  <c r="F171" i="4"/>
  <c r="G171" i="4"/>
  <c r="H171" i="4"/>
  <c r="I171" i="4"/>
  <c r="J171" i="4"/>
  <c r="K171" i="4"/>
  <c r="L171" i="4"/>
  <c r="N171" i="4"/>
  <c r="O171" i="4"/>
  <c r="Q171" i="4"/>
  <c r="R171" i="4"/>
  <c r="S171" i="4"/>
  <c r="T171" i="4"/>
  <c r="U171" i="4"/>
  <c r="V171" i="4"/>
  <c r="W171" i="4"/>
  <c r="X171" i="4"/>
  <c r="Y171" i="4"/>
  <c r="Z171" i="4"/>
  <c r="AA171" i="4"/>
  <c r="AB171" i="4"/>
  <c r="AC171" i="4"/>
  <c r="AD171" i="4"/>
  <c r="AE171" i="4"/>
  <c r="AF171" i="4"/>
  <c r="AG171" i="4"/>
  <c r="AH171" i="4"/>
  <c r="AI171" i="4"/>
  <c r="AJ171" i="4"/>
  <c r="AK171" i="4"/>
  <c r="AL171" i="4"/>
  <c r="AM171" i="4"/>
  <c r="AN171" i="4"/>
  <c r="C172" i="4"/>
  <c r="D172" i="4"/>
  <c r="E172" i="4"/>
  <c r="F172" i="4"/>
  <c r="G172" i="4"/>
  <c r="H172" i="4"/>
  <c r="I172" i="4"/>
  <c r="J172" i="4"/>
  <c r="K172" i="4"/>
  <c r="L172" i="4"/>
  <c r="N172" i="4"/>
  <c r="O172" i="4"/>
  <c r="Q172" i="4"/>
  <c r="R172" i="4"/>
  <c r="S172" i="4"/>
  <c r="T172" i="4"/>
  <c r="U172" i="4"/>
  <c r="V172" i="4"/>
  <c r="W172" i="4"/>
  <c r="X172" i="4"/>
  <c r="Y172" i="4"/>
  <c r="Z172" i="4"/>
  <c r="AA172" i="4"/>
  <c r="AB172" i="4"/>
  <c r="AC172" i="4"/>
  <c r="AD172" i="4"/>
  <c r="AE172" i="4"/>
  <c r="AF172" i="4"/>
  <c r="AG172" i="4"/>
  <c r="AH172" i="4"/>
  <c r="AI172" i="4"/>
  <c r="AJ172" i="4"/>
  <c r="AK172" i="4"/>
  <c r="AL172" i="4"/>
  <c r="AM172" i="4"/>
  <c r="AN172" i="4"/>
  <c r="C173" i="4"/>
  <c r="D173" i="4"/>
  <c r="E173" i="4"/>
  <c r="F173" i="4"/>
  <c r="G173" i="4"/>
  <c r="H173" i="4"/>
  <c r="I173" i="4"/>
  <c r="J173" i="4"/>
  <c r="K173" i="4"/>
  <c r="L173" i="4"/>
  <c r="N173" i="4"/>
  <c r="O173" i="4"/>
  <c r="Q173" i="4"/>
  <c r="R173" i="4"/>
  <c r="S173" i="4"/>
  <c r="T173" i="4"/>
  <c r="U173" i="4"/>
  <c r="V173" i="4"/>
  <c r="W173" i="4"/>
  <c r="X173" i="4"/>
  <c r="Y173" i="4"/>
  <c r="Z173" i="4"/>
  <c r="AA173" i="4"/>
  <c r="AB173" i="4"/>
  <c r="AC173" i="4"/>
  <c r="AD173" i="4"/>
  <c r="AE173" i="4"/>
  <c r="AF173" i="4"/>
  <c r="AG173" i="4"/>
  <c r="AH173" i="4"/>
  <c r="AI173" i="4"/>
  <c r="AJ173" i="4"/>
  <c r="AK173" i="4"/>
  <c r="AL173" i="4"/>
  <c r="AM173" i="4"/>
  <c r="AN173" i="4"/>
  <c r="C174" i="4"/>
  <c r="D174" i="4"/>
  <c r="E174" i="4"/>
  <c r="F174" i="4"/>
  <c r="G174" i="4"/>
  <c r="H174" i="4"/>
  <c r="I174" i="4"/>
  <c r="J174" i="4"/>
  <c r="K174" i="4"/>
  <c r="L174" i="4"/>
  <c r="N174" i="4"/>
  <c r="O174" i="4"/>
  <c r="Q174" i="4"/>
  <c r="R174" i="4"/>
  <c r="S174" i="4"/>
  <c r="T174" i="4"/>
  <c r="U174" i="4"/>
  <c r="V174" i="4"/>
  <c r="W174" i="4"/>
  <c r="X174" i="4"/>
  <c r="Y174" i="4"/>
  <c r="Z174" i="4"/>
  <c r="AA174" i="4"/>
  <c r="AB174" i="4"/>
  <c r="AC174" i="4"/>
  <c r="AD174" i="4"/>
  <c r="AE174" i="4"/>
  <c r="AF174" i="4"/>
  <c r="AG174" i="4"/>
  <c r="AH174" i="4"/>
  <c r="AI174" i="4"/>
  <c r="AJ174" i="4"/>
  <c r="AK174" i="4"/>
  <c r="AL174" i="4"/>
  <c r="AM174" i="4"/>
  <c r="AN174" i="4"/>
  <c r="C175" i="4"/>
  <c r="D175" i="4"/>
  <c r="E175" i="4"/>
  <c r="F175" i="4"/>
  <c r="G175" i="4"/>
  <c r="H175" i="4"/>
  <c r="I175" i="4"/>
  <c r="J175" i="4"/>
  <c r="K175" i="4"/>
  <c r="L175" i="4"/>
  <c r="N175" i="4"/>
  <c r="O175" i="4"/>
  <c r="Q175" i="4"/>
  <c r="R175" i="4"/>
  <c r="S175" i="4"/>
  <c r="T175" i="4"/>
  <c r="U175" i="4"/>
  <c r="V175" i="4"/>
  <c r="W175" i="4"/>
  <c r="X175" i="4"/>
  <c r="Y175" i="4"/>
  <c r="Z175" i="4"/>
  <c r="AA175" i="4"/>
  <c r="AB175" i="4"/>
  <c r="AC175" i="4"/>
  <c r="AD175" i="4"/>
  <c r="AE175" i="4"/>
  <c r="AF175" i="4"/>
  <c r="AG175" i="4"/>
  <c r="AH175" i="4"/>
  <c r="AI175" i="4"/>
  <c r="AJ175" i="4"/>
  <c r="AK175" i="4"/>
  <c r="AL175" i="4"/>
  <c r="AM175" i="4"/>
  <c r="AN175" i="4"/>
  <c r="C176" i="4"/>
  <c r="D176" i="4"/>
  <c r="E176" i="4"/>
  <c r="F176" i="4"/>
  <c r="G176" i="4"/>
  <c r="H176" i="4"/>
  <c r="I176" i="4"/>
  <c r="J176" i="4"/>
  <c r="K176" i="4"/>
  <c r="L176" i="4"/>
  <c r="N176" i="4"/>
  <c r="O176" i="4"/>
  <c r="Q176" i="4"/>
  <c r="R176" i="4"/>
  <c r="S176" i="4"/>
  <c r="T176" i="4"/>
  <c r="U176" i="4"/>
  <c r="V176" i="4"/>
  <c r="W176" i="4"/>
  <c r="X176" i="4"/>
  <c r="Y176" i="4"/>
  <c r="Z176" i="4"/>
  <c r="AA176" i="4"/>
  <c r="AB176" i="4"/>
  <c r="AC176" i="4"/>
  <c r="AD176" i="4"/>
  <c r="AE176" i="4"/>
  <c r="AF176" i="4"/>
  <c r="AG176" i="4"/>
  <c r="AH176" i="4"/>
  <c r="AI176" i="4"/>
  <c r="AJ176" i="4"/>
  <c r="AK176" i="4"/>
  <c r="AL176" i="4"/>
  <c r="AM176" i="4"/>
  <c r="AN176" i="4"/>
  <c r="C177" i="4"/>
  <c r="D177" i="4"/>
  <c r="E177" i="4"/>
  <c r="F177" i="4"/>
  <c r="G177" i="4"/>
  <c r="H177" i="4"/>
  <c r="I177" i="4"/>
  <c r="J177" i="4"/>
  <c r="K177" i="4"/>
  <c r="L177" i="4"/>
  <c r="N177" i="4"/>
  <c r="O177" i="4"/>
  <c r="Q177" i="4"/>
  <c r="R177" i="4"/>
  <c r="S177" i="4"/>
  <c r="T177" i="4"/>
  <c r="U177" i="4"/>
  <c r="V177" i="4"/>
  <c r="W177" i="4"/>
  <c r="X177" i="4"/>
  <c r="Y177" i="4"/>
  <c r="Z177" i="4"/>
  <c r="AA177" i="4"/>
  <c r="AB177" i="4"/>
  <c r="AC177" i="4"/>
  <c r="AD177" i="4"/>
  <c r="AE177" i="4"/>
  <c r="AF177" i="4"/>
  <c r="AG177" i="4"/>
  <c r="AH177" i="4"/>
  <c r="AI177" i="4"/>
  <c r="AJ177" i="4"/>
  <c r="AK177" i="4"/>
  <c r="AL177" i="4"/>
  <c r="AM177" i="4"/>
  <c r="AN177" i="4"/>
  <c r="C178" i="4"/>
  <c r="D178" i="4"/>
  <c r="E178" i="4"/>
  <c r="F178" i="4"/>
  <c r="G178" i="4"/>
  <c r="H178" i="4"/>
  <c r="I178" i="4"/>
  <c r="J178" i="4"/>
  <c r="K178" i="4"/>
  <c r="L178" i="4"/>
  <c r="N178" i="4"/>
  <c r="O178" i="4"/>
  <c r="Q178" i="4"/>
  <c r="R178" i="4"/>
  <c r="S178" i="4"/>
  <c r="T178" i="4"/>
  <c r="U178" i="4"/>
  <c r="V178" i="4"/>
  <c r="W178" i="4"/>
  <c r="X178" i="4"/>
  <c r="Y178" i="4"/>
  <c r="Z178" i="4"/>
  <c r="AA178" i="4"/>
  <c r="AB178" i="4"/>
  <c r="AC178" i="4"/>
  <c r="AD178" i="4"/>
  <c r="AE178" i="4"/>
  <c r="AF178" i="4"/>
  <c r="AG178" i="4"/>
  <c r="AH178" i="4"/>
  <c r="AI178" i="4"/>
  <c r="AJ178" i="4"/>
  <c r="AK178" i="4"/>
  <c r="AL178" i="4"/>
  <c r="AM178" i="4"/>
  <c r="AN178" i="4"/>
  <c r="C179" i="4"/>
  <c r="D179" i="4"/>
  <c r="E179" i="4"/>
  <c r="F179" i="4"/>
  <c r="G179" i="4"/>
  <c r="H179" i="4"/>
  <c r="I179" i="4"/>
  <c r="J179" i="4"/>
  <c r="K179" i="4"/>
  <c r="L179" i="4"/>
  <c r="N179" i="4"/>
  <c r="O179" i="4"/>
  <c r="Q179" i="4"/>
  <c r="R179" i="4"/>
  <c r="S179" i="4"/>
  <c r="T179" i="4"/>
  <c r="U179" i="4"/>
  <c r="V179" i="4"/>
  <c r="W179" i="4"/>
  <c r="X179" i="4"/>
  <c r="Y179" i="4"/>
  <c r="Z179" i="4"/>
  <c r="AA179" i="4"/>
  <c r="AB179" i="4"/>
  <c r="AC179" i="4"/>
  <c r="AD179" i="4"/>
  <c r="AE179" i="4"/>
  <c r="AF179" i="4"/>
  <c r="AG179" i="4"/>
  <c r="AH179" i="4"/>
  <c r="AI179" i="4"/>
  <c r="AJ179" i="4"/>
  <c r="AK179" i="4"/>
  <c r="AL179" i="4"/>
  <c r="AM179" i="4"/>
  <c r="AN179" i="4"/>
  <c r="C180" i="4"/>
  <c r="D180" i="4"/>
  <c r="E180" i="4"/>
  <c r="F180" i="4"/>
  <c r="G180" i="4"/>
  <c r="H180" i="4"/>
  <c r="I180" i="4"/>
  <c r="J180" i="4"/>
  <c r="K180" i="4"/>
  <c r="L180" i="4"/>
  <c r="N180" i="4"/>
  <c r="O180" i="4"/>
  <c r="Q180" i="4"/>
  <c r="R180" i="4"/>
  <c r="S180" i="4"/>
  <c r="T180" i="4"/>
  <c r="U180" i="4"/>
  <c r="V180" i="4"/>
  <c r="W180" i="4"/>
  <c r="X180" i="4"/>
  <c r="Y180" i="4"/>
  <c r="Z180" i="4"/>
  <c r="AA180" i="4"/>
  <c r="AB180" i="4"/>
  <c r="AC180" i="4"/>
  <c r="AD180" i="4"/>
  <c r="AE180" i="4"/>
  <c r="AF180" i="4"/>
  <c r="AG180" i="4"/>
  <c r="AH180" i="4"/>
  <c r="AI180" i="4"/>
  <c r="AJ180" i="4"/>
  <c r="AK180" i="4"/>
  <c r="AL180" i="4"/>
  <c r="AM180" i="4"/>
  <c r="AN180" i="4"/>
  <c r="C181" i="4"/>
  <c r="D181" i="4"/>
  <c r="E181" i="4"/>
  <c r="F181" i="4"/>
  <c r="G181" i="4"/>
  <c r="H181" i="4"/>
  <c r="I181" i="4"/>
  <c r="J181" i="4"/>
  <c r="K181" i="4"/>
  <c r="L181" i="4"/>
  <c r="N181" i="4"/>
  <c r="O181" i="4"/>
  <c r="Q181" i="4"/>
  <c r="R181" i="4"/>
  <c r="S181" i="4"/>
  <c r="T181" i="4"/>
  <c r="U181" i="4"/>
  <c r="V181" i="4"/>
  <c r="W181" i="4"/>
  <c r="X181" i="4"/>
  <c r="Y181" i="4"/>
  <c r="Z181" i="4"/>
  <c r="AA181" i="4"/>
  <c r="AB181" i="4"/>
  <c r="AC181" i="4"/>
  <c r="AD181" i="4"/>
  <c r="AE181" i="4"/>
  <c r="AF181" i="4"/>
  <c r="AG181" i="4"/>
  <c r="AH181" i="4"/>
  <c r="AI181" i="4"/>
  <c r="AJ181" i="4"/>
  <c r="AK181" i="4"/>
  <c r="AL181" i="4"/>
  <c r="AM181" i="4"/>
  <c r="AN181" i="4"/>
  <c r="C182" i="4"/>
  <c r="D182" i="4"/>
  <c r="E182" i="4"/>
  <c r="F182" i="4"/>
  <c r="G182" i="4"/>
  <c r="H182" i="4"/>
  <c r="I182" i="4"/>
  <c r="J182" i="4"/>
  <c r="K182" i="4"/>
  <c r="L182" i="4"/>
  <c r="N182" i="4"/>
  <c r="O182" i="4"/>
  <c r="Q182" i="4"/>
  <c r="R182" i="4"/>
  <c r="S182" i="4"/>
  <c r="T182" i="4"/>
  <c r="U182" i="4"/>
  <c r="V182" i="4"/>
  <c r="W182" i="4"/>
  <c r="X182" i="4"/>
  <c r="Y182" i="4"/>
  <c r="Z182" i="4"/>
  <c r="AA182" i="4"/>
  <c r="AB182" i="4"/>
  <c r="AC182" i="4"/>
  <c r="AD182" i="4"/>
  <c r="AE182" i="4"/>
  <c r="AF182" i="4"/>
  <c r="AG182" i="4"/>
  <c r="AH182" i="4"/>
  <c r="AI182" i="4"/>
  <c r="AJ182" i="4"/>
  <c r="AK182" i="4"/>
  <c r="AL182" i="4"/>
  <c r="AM182" i="4"/>
  <c r="AN182" i="4"/>
  <c r="C183" i="4"/>
  <c r="D183" i="4"/>
  <c r="E183" i="4"/>
  <c r="F183" i="4"/>
  <c r="G183" i="4"/>
  <c r="H183" i="4"/>
  <c r="I183" i="4"/>
  <c r="J183" i="4"/>
  <c r="K183" i="4"/>
  <c r="L183" i="4"/>
  <c r="N183" i="4"/>
  <c r="O183" i="4"/>
  <c r="Q183" i="4"/>
  <c r="R183" i="4"/>
  <c r="S183" i="4"/>
  <c r="T183" i="4"/>
  <c r="U183" i="4"/>
  <c r="V183" i="4"/>
  <c r="W183" i="4"/>
  <c r="X183" i="4"/>
  <c r="Y183" i="4"/>
  <c r="Z183" i="4"/>
  <c r="AA183" i="4"/>
  <c r="AB183" i="4"/>
  <c r="AC183" i="4"/>
  <c r="AD183" i="4"/>
  <c r="AE183" i="4"/>
  <c r="AF183" i="4"/>
  <c r="AG183" i="4"/>
  <c r="AH183" i="4"/>
  <c r="AI183" i="4"/>
  <c r="AJ183" i="4"/>
  <c r="AK183" i="4"/>
  <c r="AL183" i="4"/>
  <c r="AM183" i="4"/>
  <c r="AN183" i="4"/>
  <c r="C184" i="4"/>
  <c r="D184" i="4"/>
  <c r="E184" i="4"/>
  <c r="F184" i="4"/>
  <c r="G184" i="4"/>
  <c r="H184" i="4"/>
  <c r="I184" i="4"/>
  <c r="J184" i="4"/>
  <c r="K184" i="4"/>
  <c r="L184" i="4"/>
  <c r="N184" i="4"/>
  <c r="O184" i="4"/>
  <c r="Q184" i="4"/>
  <c r="R184" i="4"/>
  <c r="S184" i="4"/>
  <c r="T184" i="4"/>
  <c r="U184" i="4"/>
  <c r="V184" i="4"/>
  <c r="W184" i="4"/>
  <c r="X184" i="4"/>
  <c r="Y184" i="4"/>
  <c r="Z184" i="4"/>
  <c r="AA184" i="4"/>
  <c r="AB184" i="4"/>
  <c r="AC184" i="4"/>
  <c r="AD184" i="4"/>
  <c r="AE184" i="4"/>
  <c r="AF184" i="4"/>
  <c r="AG184" i="4"/>
  <c r="AH184" i="4"/>
  <c r="AI184" i="4"/>
  <c r="AJ184" i="4"/>
  <c r="AK184" i="4"/>
  <c r="AL184" i="4"/>
  <c r="AM184" i="4"/>
  <c r="AN184" i="4"/>
  <c r="C185" i="4"/>
  <c r="D185" i="4"/>
  <c r="E185" i="4"/>
  <c r="F185" i="4"/>
  <c r="G185" i="4"/>
  <c r="H185" i="4"/>
  <c r="I185" i="4"/>
  <c r="J185" i="4"/>
  <c r="K185" i="4"/>
  <c r="L185" i="4"/>
  <c r="N185" i="4"/>
  <c r="O185" i="4"/>
  <c r="Q185" i="4"/>
  <c r="R185" i="4"/>
  <c r="S185" i="4"/>
  <c r="T185" i="4"/>
  <c r="U185" i="4"/>
  <c r="V185" i="4"/>
  <c r="W185" i="4"/>
  <c r="X185" i="4"/>
  <c r="Y185" i="4"/>
  <c r="Z185" i="4"/>
  <c r="AA185" i="4"/>
  <c r="AB185" i="4"/>
  <c r="AC185" i="4"/>
  <c r="AD185" i="4"/>
  <c r="AE185" i="4"/>
  <c r="AF185" i="4"/>
  <c r="AG185" i="4"/>
  <c r="AH185" i="4"/>
  <c r="AI185" i="4"/>
  <c r="AJ185" i="4"/>
  <c r="AK185" i="4"/>
  <c r="AL185" i="4"/>
  <c r="AM185" i="4"/>
  <c r="AN185" i="4"/>
  <c r="C186" i="4"/>
  <c r="D186" i="4"/>
  <c r="E186" i="4"/>
  <c r="F186" i="4"/>
  <c r="G186" i="4"/>
  <c r="H186" i="4"/>
  <c r="I186" i="4"/>
  <c r="J186" i="4"/>
  <c r="K186" i="4"/>
  <c r="L186" i="4"/>
  <c r="N186" i="4"/>
  <c r="O186" i="4"/>
  <c r="Q186" i="4"/>
  <c r="R186" i="4"/>
  <c r="S186" i="4"/>
  <c r="T186" i="4"/>
  <c r="U186" i="4"/>
  <c r="V186" i="4"/>
  <c r="W186" i="4"/>
  <c r="X186" i="4"/>
  <c r="Y186" i="4"/>
  <c r="Z186" i="4"/>
  <c r="AA186" i="4"/>
  <c r="AB186" i="4"/>
  <c r="AC186" i="4"/>
  <c r="AD186" i="4"/>
  <c r="AE186" i="4"/>
  <c r="AF186" i="4"/>
  <c r="AG186" i="4"/>
  <c r="AH186" i="4"/>
  <c r="AI186" i="4"/>
  <c r="AJ186" i="4"/>
  <c r="AK186" i="4"/>
  <c r="AL186" i="4"/>
  <c r="AM186" i="4"/>
  <c r="AN186" i="4"/>
  <c r="C187" i="4"/>
  <c r="D187" i="4"/>
  <c r="E187" i="4"/>
  <c r="F187" i="4"/>
  <c r="G187" i="4"/>
  <c r="H187" i="4"/>
  <c r="I187" i="4"/>
  <c r="J187" i="4"/>
  <c r="K187" i="4"/>
  <c r="L187" i="4"/>
  <c r="N187" i="4"/>
  <c r="O187" i="4"/>
  <c r="Q187" i="4"/>
  <c r="R187" i="4"/>
  <c r="S187" i="4"/>
  <c r="T187" i="4"/>
  <c r="U187" i="4"/>
  <c r="V187" i="4"/>
  <c r="W187" i="4"/>
  <c r="X187" i="4"/>
  <c r="Y187" i="4"/>
  <c r="Z187" i="4"/>
  <c r="AA187" i="4"/>
  <c r="AB187" i="4"/>
  <c r="AC187" i="4"/>
  <c r="AD187" i="4"/>
  <c r="AE187" i="4"/>
  <c r="AF187" i="4"/>
  <c r="AG187" i="4"/>
  <c r="AH187" i="4"/>
  <c r="AI187" i="4"/>
  <c r="AJ187" i="4"/>
  <c r="AK187" i="4"/>
  <c r="AL187" i="4"/>
  <c r="AM187" i="4"/>
  <c r="AN187" i="4"/>
  <c r="C188" i="4"/>
  <c r="D188" i="4"/>
  <c r="E188" i="4"/>
  <c r="F188" i="4"/>
  <c r="G188" i="4"/>
  <c r="H188" i="4"/>
  <c r="I188" i="4"/>
  <c r="J188" i="4"/>
  <c r="K188" i="4"/>
  <c r="L188" i="4"/>
  <c r="N188" i="4"/>
  <c r="O188" i="4"/>
  <c r="Q188" i="4"/>
  <c r="R188" i="4"/>
  <c r="S188" i="4"/>
  <c r="T188" i="4"/>
  <c r="U188" i="4"/>
  <c r="V188" i="4"/>
  <c r="W188" i="4"/>
  <c r="X188" i="4"/>
  <c r="Y188" i="4"/>
  <c r="Z188" i="4"/>
  <c r="AA188" i="4"/>
  <c r="AB188" i="4"/>
  <c r="AC188" i="4"/>
  <c r="AD188" i="4"/>
  <c r="AE188" i="4"/>
  <c r="AF188" i="4"/>
  <c r="AG188" i="4"/>
  <c r="AH188" i="4"/>
  <c r="AI188" i="4"/>
  <c r="AJ188" i="4"/>
  <c r="AK188" i="4"/>
  <c r="AL188" i="4"/>
  <c r="AM188" i="4"/>
  <c r="AN188" i="4"/>
  <c r="C189" i="4"/>
  <c r="D189" i="4"/>
  <c r="E189" i="4"/>
  <c r="F189" i="4"/>
  <c r="G189" i="4"/>
  <c r="H189" i="4"/>
  <c r="I189" i="4"/>
  <c r="J189" i="4"/>
  <c r="K189" i="4"/>
  <c r="L189" i="4"/>
  <c r="N189" i="4"/>
  <c r="O189" i="4"/>
  <c r="Q189" i="4"/>
  <c r="R189" i="4"/>
  <c r="S189" i="4"/>
  <c r="T189" i="4"/>
  <c r="U189" i="4"/>
  <c r="V189" i="4"/>
  <c r="W189" i="4"/>
  <c r="X189" i="4"/>
  <c r="Y189" i="4"/>
  <c r="Z189" i="4"/>
  <c r="AA189" i="4"/>
  <c r="AB189" i="4"/>
  <c r="AC189" i="4"/>
  <c r="AD189" i="4"/>
  <c r="AE189" i="4"/>
  <c r="AF189" i="4"/>
  <c r="AG189" i="4"/>
  <c r="AH189" i="4"/>
  <c r="AI189" i="4"/>
  <c r="AJ189" i="4"/>
  <c r="AK189" i="4"/>
  <c r="AL189" i="4"/>
  <c r="AM189" i="4"/>
  <c r="AN189" i="4"/>
  <c r="C190" i="4"/>
  <c r="D190" i="4"/>
  <c r="E190" i="4"/>
  <c r="F190" i="4"/>
  <c r="G190" i="4"/>
  <c r="H190" i="4"/>
  <c r="I190" i="4"/>
  <c r="J190" i="4"/>
  <c r="K190" i="4"/>
  <c r="L190" i="4"/>
  <c r="N190" i="4"/>
  <c r="O190" i="4"/>
  <c r="Q190" i="4"/>
  <c r="R190" i="4"/>
  <c r="S190" i="4"/>
  <c r="T190" i="4"/>
  <c r="U190" i="4"/>
  <c r="V190" i="4"/>
  <c r="W190" i="4"/>
  <c r="X190" i="4"/>
  <c r="Y190" i="4"/>
  <c r="Z190" i="4"/>
  <c r="AA190" i="4"/>
  <c r="AB190" i="4"/>
  <c r="AC190" i="4"/>
  <c r="AD190" i="4"/>
  <c r="AE190" i="4"/>
  <c r="AF190" i="4"/>
  <c r="AG190" i="4"/>
  <c r="AH190" i="4"/>
  <c r="AI190" i="4"/>
  <c r="AJ190" i="4"/>
  <c r="AK190" i="4"/>
  <c r="AL190" i="4"/>
  <c r="AM190" i="4"/>
  <c r="AN190" i="4"/>
  <c r="C191" i="4"/>
  <c r="D191" i="4"/>
  <c r="E191" i="4"/>
  <c r="F191" i="4"/>
  <c r="G191" i="4"/>
  <c r="H191" i="4"/>
  <c r="I191" i="4"/>
  <c r="J191" i="4"/>
  <c r="K191" i="4"/>
  <c r="L191" i="4"/>
  <c r="N191" i="4"/>
  <c r="O191" i="4"/>
  <c r="Q191" i="4"/>
  <c r="R191" i="4"/>
  <c r="S191" i="4"/>
  <c r="T191" i="4"/>
  <c r="U191" i="4"/>
  <c r="V191" i="4"/>
  <c r="W191" i="4"/>
  <c r="X191" i="4"/>
  <c r="Y191" i="4"/>
  <c r="Z191" i="4"/>
  <c r="AA191" i="4"/>
  <c r="AB191" i="4"/>
  <c r="AC191" i="4"/>
  <c r="AD191" i="4"/>
  <c r="AE191" i="4"/>
  <c r="AF191" i="4"/>
  <c r="AG191" i="4"/>
  <c r="AH191" i="4"/>
  <c r="AI191" i="4"/>
  <c r="AJ191" i="4"/>
  <c r="AK191" i="4"/>
  <c r="AL191" i="4"/>
  <c r="AM191" i="4"/>
  <c r="AN191" i="4"/>
  <c r="C192" i="4"/>
  <c r="D192" i="4"/>
  <c r="E192" i="4"/>
  <c r="F192" i="4"/>
  <c r="G192" i="4"/>
  <c r="H192" i="4"/>
  <c r="I192" i="4"/>
  <c r="J192" i="4"/>
  <c r="K192" i="4"/>
  <c r="L192" i="4"/>
  <c r="N192" i="4"/>
  <c r="O192" i="4"/>
  <c r="Q192" i="4"/>
  <c r="R192" i="4"/>
  <c r="S192" i="4"/>
  <c r="T192" i="4"/>
  <c r="U192" i="4"/>
  <c r="V192" i="4"/>
  <c r="W192" i="4"/>
  <c r="X192" i="4"/>
  <c r="Y192" i="4"/>
  <c r="Z192" i="4"/>
  <c r="AA192" i="4"/>
  <c r="AB192" i="4"/>
  <c r="AC192" i="4"/>
  <c r="AD192" i="4"/>
  <c r="AE192" i="4"/>
  <c r="AF192" i="4"/>
  <c r="AG192" i="4"/>
  <c r="AH192" i="4"/>
  <c r="AI192" i="4"/>
  <c r="AJ192" i="4"/>
  <c r="AK192" i="4"/>
  <c r="AL192" i="4"/>
  <c r="AM192" i="4"/>
  <c r="AN192" i="4"/>
  <c r="C193" i="4"/>
  <c r="D193" i="4"/>
  <c r="E193" i="4"/>
  <c r="F193" i="4"/>
  <c r="G193" i="4"/>
  <c r="H193" i="4"/>
  <c r="I193" i="4"/>
  <c r="J193" i="4"/>
  <c r="K193" i="4"/>
  <c r="L193" i="4"/>
  <c r="N193" i="4"/>
  <c r="O193" i="4"/>
  <c r="Q193" i="4"/>
  <c r="R193" i="4"/>
  <c r="S193" i="4"/>
  <c r="T193" i="4"/>
  <c r="U193" i="4"/>
  <c r="V193" i="4"/>
  <c r="W193" i="4"/>
  <c r="X193" i="4"/>
  <c r="Y193" i="4"/>
  <c r="Z193" i="4"/>
  <c r="AA193" i="4"/>
  <c r="AB193" i="4"/>
  <c r="AC193" i="4"/>
  <c r="AD193" i="4"/>
  <c r="AE193" i="4"/>
  <c r="AF193" i="4"/>
  <c r="AG193" i="4"/>
  <c r="AH193" i="4"/>
  <c r="AI193" i="4"/>
  <c r="AJ193" i="4"/>
  <c r="AK193" i="4"/>
  <c r="AL193" i="4"/>
  <c r="AM193" i="4"/>
  <c r="AN193" i="4"/>
  <c r="C194" i="4"/>
  <c r="D194" i="4"/>
  <c r="E194" i="4"/>
  <c r="F194" i="4"/>
  <c r="G194" i="4"/>
  <c r="H194" i="4"/>
  <c r="I194" i="4"/>
  <c r="J194" i="4"/>
  <c r="K194" i="4"/>
  <c r="L194" i="4"/>
  <c r="N194" i="4"/>
  <c r="O194" i="4"/>
  <c r="Q194" i="4"/>
  <c r="R194" i="4"/>
  <c r="S194" i="4"/>
  <c r="T194" i="4"/>
  <c r="U194" i="4"/>
  <c r="V194" i="4"/>
  <c r="W194" i="4"/>
  <c r="X194" i="4"/>
  <c r="Y194" i="4"/>
  <c r="Z194" i="4"/>
  <c r="AA194" i="4"/>
  <c r="AB194" i="4"/>
  <c r="AC194" i="4"/>
  <c r="AD194" i="4"/>
  <c r="AE194" i="4"/>
  <c r="AF194" i="4"/>
  <c r="AG194" i="4"/>
  <c r="AH194" i="4"/>
  <c r="AI194" i="4"/>
  <c r="AJ194" i="4"/>
  <c r="AK194" i="4"/>
  <c r="AL194" i="4"/>
  <c r="AM194" i="4"/>
  <c r="AN194" i="4"/>
  <c r="C195" i="4"/>
  <c r="D195" i="4"/>
  <c r="E195" i="4"/>
  <c r="F195" i="4"/>
  <c r="G195" i="4"/>
  <c r="H195" i="4"/>
  <c r="I195" i="4"/>
  <c r="J195" i="4"/>
  <c r="K195" i="4"/>
  <c r="L195" i="4"/>
  <c r="N195" i="4"/>
  <c r="O195" i="4"/>
  <c r="Q195" i="4"/>
  <c r="R195" i="4"/>
  <c r="S195" i="4"/>
  <c r="T195" i="4"/>
  <c r="U195" i="4"/>
  <c r="V195" i="4"/>
  <c r="W195" i="4"/>
  <c r="X195" i="4"/>
  <c r="Y195" i="4"/>
  <c r="Z195" i="4"/>
  <c r="AA195" i="4"/>
  <c r="AB195" i="4"/>
  <c r="AC195" i="4"/>
  <c r="AD195" i="4"/>
  <c r="AE195" i="4"/>
  <c r="AF195" i="4"/>
  <c r="AG195" i="4"/>
  <c r="AH195" i="4"/>
  <c r="AI195" i="4"/>
  <c r="AJ195" i="4"/>
  <c r="AK195" i="4"/>
  <c r="AL195" i="4"/>
  <c r="AM195" i="4"/>
  <c r="AN195" i="4"/>
  <c r="C196" i="4"/>
  <c r="D196" i="4"/>
  <c r="E196" i="4"/>
  <c r="F196" i="4"/>
  <c r="G196" i="4"/>
  <c r="H196" i="4"/>
  <c r="I196" i="4"/>
  <c r="J196" i="4"/>
  <c r="K196" i="4"/>
  <c r="L196" i="4"/>
  <c r="N196" i="4"/>
  <c r="O196" i="4"/>
  <c r="Q196" i="4"/>
  <c r="R196" i="4"/>
  <c r="S196" i="4"/>
  <c r="T196" i="4"/>
  <c r="U196" i="4"/>
  <c r="V196" i="4"/>
  <c r="W196" i="4"/>
  <c r="X196" i="4"/>
  <c r="Y196" i="4"/>
  <c r="Z196" i="4"/>
  <c r="AA196" i="4"/>
  <c r="AB196" i="4"/>
  <c r="AC196" i="4"/>
  <c r="AD196" i="4"/>
  <c r="AE196" i="4"/>
  <c r="AF196" i="4"/>
  <c r="AG196" i="4"/>
  <c r="AH196" i="4"/>
  <c r="AI196" i="4"/>
  <c r="AJ196" i="4"/>
  <c r="AK196" i="4"/>
  <c r="AL196" i="4"/>
  <c r="AM196" i="4"/>
  <c r="AN196" i="4"/>
  <c r="C197" i="4"/>
  <c r="D197" i="4"/>
  <c r="E197" i="4"/>
  <c r="F197" i="4"/>
  <c r="G197" i="4"/>
  <c r="H197" i="4"/>
  <c r="I197" i="4"/>
  <c r="J197" i="4"/>
  <c r="K197" i="4"/>
  <c r="L197" i="4"/>
  <c r="N197" i="4"/>
  <c r="O197" i="4"/>
  <c r="Q197" i="4"/>
  <c r="R197" i="4"/>
  <c r="S197" i="4"/>
  <c r="T197" i="4"/>
  <c r="U197" i="4"/>
  <c r="V197" i="4"/>
  <c r="W197" i="4"/>
  <c r="X197" i="4"/>
  <c r="Y197" i="4"/>
  <c r="Z197" i="4"/>
  <c r="AA197" i="4"/>
  <c r="AB197" i="4"/>
  <c r="AC197" i="4"/>
  <c r="AD197" i="4"/>
  <c r="AE197" i="4"/>
  <c r="AF197" i="4"/>
  <c r="AG197" i="4"/>
  <c r="AH197" i="4"/>
  <c r="AI197" i="4"/>
  <c r="AJ197" i="4"/>
  <c r="AK197" i="4"/>
  <c r="AL197" i="4"/>
  <c r="AM197" i="4"/>
  <c r="AN197" i="4"/>
  <c r="C198" i="4"/>
  <c r="D198" i="4"/>
  <c r="E198" i="4"/>
  <c r="F198" i="4"/>
  <c r="G198" i="4"/>
  <c r="H198" i="4"/>
  <c r="I198" i="4"/>
  <c r="J198" i="4"/>
  <c r="K198" i="4"/>
  <c r="L198" i="4"/>
  <c r="N198" i="4"/>
  <c r="O198" i="4"/>
  <c r="Q198" i="4"/>
  <c r="R198" i="4"/>
  <c r="S198" i="4"/>
  <c r="T198" i="4"/>
  <c r="U198" i="4"/>
  <c r="V198" i="4"/>
  <c r="W198" i="4"/>
  <c r="X198" i="4"/>
  <c r="Y198" i="4"/>
  <c r="Z198" i="4"/>
  <c r="AA198" i="4"/>
  <c r="AB198" i="4"/>
  <c r="AC198" i="4"/>
  <c r="AD198" i="4"/>
  <c r="AE198" i="4"/>
  <c r="AF198" i="4"/>
  <c r="AG198" i="4"/>
  <c r="AH198" i="4"/>
  <c r="AI198" i="4"/>
  <c r="AJ198" i="4"/>
  <c r="AK198" i="4"/>
  <c r="AL198" i="4"/>
  <c r="AM198" i="4"/>
  <c r="AN198" i="4"/>
  <c r="C199" i="4"/>
  <c r="D199" i="4"/>
  <c r="E199" i="4"/>
  <c r="F199" i="4"/>
  <c r="G199" i="4"/>
  <c r="H199" i="4"/>
  <c r="I199" i="4"/>
  <c r="J199" i="4"/>
  <c r="K199" i="4"/>
  <c r="L199" i="4"/>
  <c r="N199" i="4"/>
  <c r="O199" i="4"/>
  <c r="Q199" i="4"/>
  <c r="R199" i="4"/>
  <c r="S199" i="4"/>
  <c r="T199" i="4"/>
  <c r="U199" i="4"/>
  <c r="V199" i="4"/>
  <c r="W199" i="4"/>
  <c r="X199" i="4"/>
  <c r="Y199" i="4"/>
  <c r="Z199" i="4"/>
  <c r="AA199" i="4"/>
  <c r="AB199" i="4"/>
  <c r="AC199" i="4"/>
  <c r="AD199" i="4"/>
  <c r="AE199" i="4"/>
  <c r="AF199" i="4"/>
  <c r="AG199" i="4"/>
  <c r="AH199" i="4"/>
  <c r="AI199" i="4"/>
  <c r="AJ199" i="4"/>
  <c r="AK199" i="4"/>
  <c r="AL199" i="4"/>
  <c r="AM199" i="4"/>
  <c r="AN199" i="4"/>
  <c r="C200" i="4"/>
  <c r="D200" i="4"/>
  <c r="E200" i="4"/>
  <c r="F200" i="4"/>
  <c r="G200" i="4"/>
  <c r="H200" i="4"/>
  <c r="I200" i="4"/>
  <c r="J200" i="4"/>
  <c r="K200" i="4"/>
  <c r="L200" i="4"/>
  <c r="N200" i="4"/>
  <c r="O200" i="4"/>
  <c r="Q200" i="4"/>
  <c r="R200" i="4"/>
  <c r="S200" i="4"/>
  <c r="T200" i="4"/>
  <c r="U200" i="4"/>
  <c r="V200" i="4"/>
  <c r="W200" i="4"/>
  <c r="X200" i="4"/>
  <c r="Y200" i="4"/>
  <c r="Z200" i="4"/>
  <c r="AA200" i="4"/>
  <c r="AB200" i="4"/>
  <c r="AC200" i="4"/>
  <c r="AD200" i="4"/>
  <c r="AE200" i="4"/>
  <c r="AF200" i="4"/>
  <c r="AG200" i="4"/>
  <c r="AH200" i="4"/>
  <c r="AI200" i="4"/>
  <c r="AJ200" i="4"/>
  <c r="AK200" i="4"/>
  <c r="AL200" i="4"/>
  <c r="AM200" i="4"/>
  <c r="AN200" i="4"/>
  <c r="C201" i="4"/>
  <c r="D201" i="4"/>
  <c r="E201" i="4"/>
  <c r="F201" i="4"/>
  <c r="G201" i="4"/>
  <c r="H201" i="4"/>
  <c r="I201" i="4"/>
  <c r="J201" i="4"/>
  <c r="K201" i="4"/>
  <c r="L201" i="4"/>
  <c r="N201" i="4"/>
  <c r="O201" i="4"/>
  <c r="Q201" i="4"/>
  <c r="R201" i="4"/>
  <c r="S201" i="4"/>
  <c r="T201" i="4"/>
  <c r="U201" i="4"/>
  <c r="V201" i="4"/>
  <c r="W201" i="4"/>
  <c r="X201" i="4"/>
  <c r="Y201" i="4"/>
  <c r="Z201" i="4"/>
  <c r="AA201" i="4"/>
  <c r="AB201" i="4"/>
  <c r="AC201" i="4"/>
  <c r="AD201" i="4"/>
  <c r="AE201" i="4"/>
  <c r="AF201" i="4"/>
  <c r="AG201" i="4"/>
  <c r="AH201" i="4"/>
  <c r="AI201" i="4"/>
  <c r="AJ201" i="4"/>
  <c r="AK201" i="4"/>
  <c r="AL201" i="4"/>
  <c r="AM201" i="4"/>
  <c r="AN201" i="4"/>
  <c r="C202" i="4"/>
  <c r="D202" i="4"/>
  <c r="E202" i="4"/>
  <c r="F202" i="4"/>
  <c r="G202" i="4"/>
  <c r="H202" i="4"/>
  <c r="I202" i="4"/>
  <c r="J202" i="4"/>
  <c r="K202" i="4"/>
  <c r="L202" i="4"/>
  <c r="N202" i="4"/>
  <c r="O202" i="4"/>
  <c r="Q202" i="4"/>
  <c r="R202" i="4"/>
  <c r="S202" i="4"/>
  <c r="T202" i="4"/>
  <c r="U202" i="4"/>
  <c r="V202" i="4"/>
  <c r="W202" i="4"/>
  <c r="X202" i="4"/>
  <c r="Y202" i="4"/>
  <c r="Z202" i="4"/>
  <c r="AA202" i="4"/>
  <c r="AB202" i="4"/>
  <c r="AC202" i="4"/>
  <c r="AD202" i="4"/>
  <c r="AE202" i="4"/>
  <c r="AF202" i="4"/>
  <c r="AG202" i="4"/>
  <c r="AH202" i="4"/>
  <c r="AI202" i="4"/>
  <c r="AJ202" i="4"/>
  <c r="AK202" i="4"/>
  <c r="AL202" i="4"/>
  <c r="AM202" i="4"/>
  <c r="AN202" i="4"/>
  <c r="C203" i="4"/>
  <c r="D203" i="4"/>
  <c r="E203" i="4"/>
  <c r="F203" i="4"/>
  <c r="G203" i="4"/>
  <c r="H203" i="4"/>
  <c r="I203" i="4"/>
  <c r="J203" i="4"/>
  <c r="K203" i="4"/>
  <c r="L203" i="4"/>
  <c r="N203" i="4"/>
  <c r="O203" i="4"/>
  <c r="Q203" i="4"/>
  <c r="R203" i="4"/>
  <c r="S203" i="4"/>
  <c r="T203" i="4"/>
  <c r="U203" i="4"/>
  <c r="V203" i="4"/>
  <c r="W203" i="4"/>
  <c r="X203" i="4"/>
  <c r="Y203" i="4"/>
  <c r="Z203" i="4"/>
  <c r="AA203" i="4"/>
  <c r="AB203" i="4"/>
  <c r="AC203" i="4"/>
  <c r="AD203" i="4"/>
  <c r="AE203" i="4"/>
  <c r="AF203" i="4"/>
  <c r="AG203" i="4"/>
  <c r="AH203" i="4"/>
  <c r="AI203" i="4"/>
  <c r="AJ203" i="4"/>
  <c r="AK203" i="4"/>
  <c r="AL203" i="4"/>
  <c r="AM203" i="4"/>
  <c r="AN203" i="4"/>
  <c r="C204" i="4"/>
  <c r="D204" i="4"/>
  <c r="E204" i="4"/>
  <c r="F204" i="4"/>
  <c r="G204" i="4"/>
  <c r="H204" i="4"/>
  <c r="I204" i="4"/>
  <c r="J204" i="4"/>
  <c r="K204" i="4"/>
  <c r="L204" i="4"/>
  <c r="N204" i="4"/>
  <c r="O204" i="4"/>
  <c r="Q204" i="4"/>
  <c r="R204" i="4"/>
  <c r="S204" i="4"/>
  <c r="T204" i="4"/>
  <c r="U204" i="4"/>
  <c r="V204" i="4"/>
  <c r="W204" i="4"/>
  <c r="X204" i="4"/>
  <c r="Y204" i="4"/>
  <c r="Z204" i="4"/>
  <c r="AA204" i="4"/>
  <c r="AB204" i="4"/>
  <c r="AC204" i="4"/>
  <c r="AD204" i="4"/>
  <c r="AE204" i="4"/>
  <c r="AF204" i="4"/>
  <c r="AG204" i="4"/>
  <c r="AH204" i="4"/>
  <c r="AI204" i="4"/>
  <c r="AJ204" i="4"/>
  <c r="AK204" i="4"/>
  <c r="AL204" i="4"/>
  <c r="AM204" i="4"/>
  <c r="AN204" i="4"/>
  <c r="C205" i="4"/>
  <c r="D205" i="4"/>
  <c r="E205" i="4"/>
  <c r="F205" i="4"/>
  <c r="G205" i="4"/>
  <c r="H205" i="4"/>
  <c r="I205" i="4"/>
  <c r="J205" i="4"/>
  <c r="K205" i="4"/>
  <c r="L205" i="4"/>
  <c r="N205" i="4"/>
  <c r="O205" i="4"/>
  <c r="Q205" i="4"/>
  <c r="R205" i="4"/>
  <c r="S205" i="4"/>
  <c r="T205" i="4"/>
  <c r="U205" i="4"/>
  <c r="V205" i="4"/>
  <c r="W205" i="4"/>
  <c r="X205" i="4"/>
  <c r="Y205" i="4"/>
  <c r="Z205" i="4"/>
  <c r="AA205" i="4"/>
  <c r="AB205" i="4"/>
  <c r="AC205" i="4"/>
  <c r="AD205" i="4"/>
  <c r="AE205" i="4"/>
  <c r="AF205" i="4"/>
  <c r="AG205" i="4"/>
  <c r="AH205" i="4"/>
  <c r="AI205" i="4"/>
  <c r="AJ205" i="4"/>
  <c r="AK205" i="4"/>
  <c r="AL205" i="4"/>
  <c r="AM205" i="4"/>
  <c r="AN205" i="4"/>
  <c r="C206" i="4"/>
  <c r="D206" i="4"/>
  <c r="E206" i="4"/>
  <c r="F206" i="4"/>
  <c r="G206" i="4"/>
  <c r="H206" i="4"/>
  <c r="I206" i="4"/>
  <c r="J206" i="4"/>
  <c r="K206" i="4"/>
  <c r="L206" i="4"/>
  <c r="N206" i="4"/>
  <c r="O206" i="4"/>
  <c r="Q206" i="4"/>
  <c r="R206" i="4"/>
  <c r="S206" i="4"/>
  <c r="T206" i="4"/>
  <c r="U206" i="4"/>
  <c r="V206" i="4"/>
  <c r="W206" i="4"/>
  <c r="X206" i="4"/>
  <c r="Y206" i="4"/>
  <c r="Z206" i="4"/>
  <c r="AA206" i="4"/>
  <c r="AB206" i="4"/>
  <c r="AC206" i="4"/>
  <c r="AD206" i="4"/>
  <c r="AE206" i="4"/>
  <c r="AF206" i="4"/>
  <c r="AG206" i="4"/>
  <c r="AH206" i="4"/>
  <c r="AI206" i="4"/>
  <c r="AJ206" i="4"/>
  <c r="AK206" i="4"/>
  <c r="AL206" i="4"/>
  <c r="AM206" i="4"/>
  <c r="AN206" i="4"/>
  <c r="A205" i="4"/>
  <c r="A206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W167" i="1"/>
  <c r="N165" i="6" s="1"/>
  <c r="AE165" i="8"/>
  <c r="P167" i="4"/>
  <c r="W168" i="1"/>
  <c r="N166" i="6" s="1"/>
  <c r="M168" i="4"/>
  <c r="P168" i="4"/>
  <c r="W169" i="1"/>
  <c r="N167" i="6" s="1"/>
  <c r="AE167" i="8"/>
  <c r="P169" i="4"/>
  <c r="W170" i="1"/>
  <c r="N168" i="6" s="1"/>
  <c r="M170" i="4"/>
  <c r="P170" i="4"/>
  <c r="W171" i="1"/>
  <c r="N169" i="6" s="1"/>
  <c r="AE169" i="8"/>
  <c r="P171" i="4"/>
  <c r="W172" i="1"/>
  <c r="N170" i="6" s="1"/>
  <c r="M172" i="4"/>
  <c r="P172" i="4"/>
  <c r="W173" i="1"/>
  <c r="N171" i="6" s="1"/>
  <c r="AE171" i="8"/>
  <c r="P173" i="4"/>
  <c r="W174" i="1"/>
  <c r="N172" i="6" s="1"/>
  <c r="M174" i="4"/>
  <c r="P174" i="4"/>
  <c r="W175" i="1"/>
  <c r="N173" i="6" s="1"/>
  <c r="AE173" i="8"/>
  <c r="P175" i="4"/>
  <c r="W176" i="1"/>
  <c r="N174" i="6" s="1"/>
  <c r="M176" i="4"/>
  <c r="P176" i="4"/>
  <c r="W177" i="1"/>
  <c r="N175" i="6" s="1"/>
  <c r="AE175" i="8"/>
  <c r="P177" i="4"/>
  <c r="W178" i="1"/>
  <c r="N176" i="6" s="1"/>
  <c r="M178" i="4"/>
  <c r="P178" i="4"/>
  <c r="W179" i="1"/>
  <c r="N177" i="6" s="1"/>
  <c r="AE177" i="8"/>
  <c r="P179" i="4"/>
  <c r="W180" i="1"/>
  <c r="N178" i="6" s="1"/>
  <c r="M180" i="4"/>
  <c r="P180" i="4"/>
  <c r="W181" i="1"/>
  <c r="N179" i="6" s="1"/>
  <c r="AE179" i="8"/>
  <c r="P181" i="4"/>
  <c r="W182" i="1"/>
  <c r="N180" i="6" s="1"/>
  <c r="M182" i="4"/>
  <c r="P182" i="4"/>
  <c r="W183" i="1"/>
  <c r="N181" i="6" s="1"/>
  <c r="AE181" i="8"/>
  <c r="P183" i="4"/>
  <c r="W184" i="1"/>
  <c r="N182" i="6" s="1"/>
  <c r="M184" i="4"/>
  <c r="P184" i="4"/>
  <c r="W185" i="1"/>
  <c r="N183" i="6" s="1"/>
  <c r="AE183" i="8"/>
  <c r="P185" i="4"/>
  <c r="W186" i="1"/>
  <c r="N184" i="6" s="1"/>
  <c r="M186" i="4"/>
  <c r="P186" i="4"/>
  <c r="W187" i="1"/>
  <c r="N185" i="6" s="1"/>
  <c r="AE185" i="8"/>
  <c r="P187" i="4"/>
  <c r="W188" i="1"/>
  <c r="N186" i="6" s="1"/>
  <c r="M188" i="4"/>
  <c r="P188" i="4"/>
  <c r="W189" i="1"/>
  <c r="N187" i="6" s="1"/>
  <c r="AE187" i="8"/>
  <c r="P189" i="4"/>
  <c r="W190" i="1"/>
  <c r="N188" i="6" s="1"/>
  <c r="AE188" i="8"/>
  <c r="P190" i="4"/>
  <c r="W191" i="1"/>
  <c r="N189" i="6" s="1"/>
  <c r="AE189" i="8"/>
  <c r="P191" i="4"/>
  <c r="W192" i="1"/>
  <c r="N190" i="6" s="1"/>
  <c r="AE190" i="8"/>
  <c r="P192" i="4"/>
  <c r="W193" i="1"/>
  <c r="N191" i="6" s="1"/>
  <c r="AE191" i="8"/>
  <c r="P193" i="4"/>
  <c r="W194" i="1"/>
  <c r="N192" i="6" s="1"/>
  <c r="AE192" i="8"/>
  <c r="P194" i="4"/>
  <c r="W195" i="1"/>
  <c r="N193" i="6" s="1"/>
  <c r="AE193" i="8"/>
  <c r="P195" i="4"/>
  <c r="W196" i="1"/>
  <c r="N194" i="6" s="1"/>
  <c r="AE194" i="8"/>
  <c r="P196" i="4"/>
  <c r="W197" i="1"/>
  <c r="N195" i="6" s="1"/>
  <c r="AE195" i="8"/>
  <c r="P197" i="4"/>
  <c r="W198" i="1"/>
  <c r="N196" i="6" s="1"/>
  <c r="AE196" i="8"/>
  <c r="P198" i="4"/>
  <c r="W199" i="1"/>
  <c r="N197" i="6" s="1"/>
  <c r="AE197" i="8"/>
  <c r="P199" i="4"/>
  <c r="W200" i="1"/>
  <c r="N198" i="6" s="1"/>
  <c r="AE198" i="8"/>
  <c r="P200" i="4"/>
  <c r="W201" i="1"/>
  <c r="N199" i="6" s="1"/>
  <c r="AE199" i="8"/>
  <c r="P201" i="4"/>
  <c r="W202" i="1"/>
  <c r="N200" i="6" s="1"/>
  <c r="M202" i="4"/>
  <c r="P202" i="4"/>
  <c r="W203" i="1"/>
  <c r="N201" i="6" s="1"/>
  <c r="AE201" i="8"/>
  <c r="P203" i="4"/>
  <c r="W204" i="1"/>
  <c r="N202" i="6" s="1"/>
  <c r="M204" i="4"/>
  <c r="P204" i="4"/>
  <c r="W205" i="1"/>
  <c r="N203" i="6" s="1"/>
  <c r="AE203" i="8"/>
  <c r="P205" i="4"/>
  <c r="W206" i="1"/>
  <c r="N204" i="6" s="1"/>
  <c r="M206" i="4"/>
  <c r="P206" i="4"/>
  <c r="M205" i="4" l="1"/>
  <c r="M203" i="4"/>
  <c r="M201" i="4"/>
  <c r="M199" i="4"/>
  <c r="M197" i="4"/>
  <c r="M195" i="4"/>
  <c r="M193" i="4"/>
  <c r="M191" i="4"/>
  <c r="M189" i="4"/>
  <c r="M187" i="4"/>
  <c r="M185" i="4"/>
  <c r="M183" i="4"/>
  <c r="M181" i="4"/>
  <c r="M179" i="4"/>
  <c r="M177" i="4"/>
  <c r="M175" i="4"/>
  <c r="M173" i="4"/>
  <c r="M171" i="4"/>
  <c r="M169" i="4"/>
  <c r="M167" i="4"/>
  <c r="AE186" i="8"/>
  <c r="AE184" i="8"/>
  <c r="AE182" i="8"/>
  <c r="AE180" i="8"/>
  <c r="AE178" i="8"/>
  <c r="AE176" i="8"/>
  <c r="AE174" i="8"/>
  <c r="AE172" i="8"/>
  <c r="AE170" i="8"/>
  <c r="AE168" i="8"/>
  <c r="AE166" i="8"/>
  <c r="AE204" i="8"/>
  <c r="AE202" i="8"/>
  <c r="AE200" i="8"/>
  <c r="M200" i="4"/>
  <c r="M198" i="4"/>
  <c r="M196" i="4"/>
  <c r="M194" i="4"/>
  <c r="M192" i="4"/>
  <c r="M190" i="4"/>
  <c r="G4" i="11"/>
  <c r="G5" i="11"/>
  <c r="G6" i="11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G44" i="11"/>
  <c r="G45" i="11"/>
  <c r="G46" i="11"/>
  <c r="G47" i="11"/>
  <c r="G48" i="11"/>
  <c r="G49" i="11"/>
  <c r="G50" i="11"/>
  <c r="G51" i="11"/>
  <c r="G52" i="11"/>
  <c r="G53" i="11"/>
  <c r="G54" i="11"/>
  <c r="G55" i="11"/>
  <c r="G56" i="11"/>
  <c r="G57" i="11"/>
  <c r="G58" i="11"/>
  <c r="G59" i="11"/>
  <c r="G60" i="11"/>
  <c r="G61" i="11"/>
  <c r="G62" i="11"/>
  <c r="G63" i="11"/>
  <c r="G64" i="11"/>
  <c r="G65" i="11"/>
  <c r="G66" i="11"/>
  <c r="G67" i="11"/>
  <c r="G68" i="11"/>
  <c r="G69" i="11"/>
  <c r="G70" i="11"/>
  <c r="G71" i="11"/>
  <c r="G72" i="11"/>
  <c r="G73" i="11"/>
  <c r="G74" i="11"/>
  <c r="G75" i="11"/>
  <c r="G76" i="11"/>
  <c r="G77" i="11"/>
  <c r="G78" i="11"/>
  <c r="G79" i="11"/>
  <c r="G80" i="11"/>
  <c r="G81" i="11"/>
  <c r="G82" i="11"/>
  <c r="G83" i="11"/>
  <c r="G84" i="11"/>
  <c r="G85" i="11"/>
  <c r="G86" i="11"/>
  <c r="G87" i="11"/>
  <c r="G88" i="11"/>
  <c r="G89" i="11"/>
  <c r="G90" i="11"/>
  <c r="G91" i="11"/>
  <c r="G92" i="11"/>
  <c r="G93" i="11"/>
  <c r="G94" i="11"/>
  <c r="G95" i="11"/>
  <c r="G96" i="11"/>
  <c r="G97" i="11"/>
  <c r="G98" i="11"/>
  <c r="G99" i="11"/>
  <c r="G100" i="11"/>
  <c r="G101" i="11"/>
  <c r="G102" i="11"/>
  <c r="G103" i="11"/>
  <c r="G104" i="11"/>
  <c r="G105" i="11"/>
  <c r="G106" i="11"/>
  <c r="G107" i="11"/>
  <c r="G108" i="11"/>
  <c r="G109" i="11"/>
  <c r="G110" i="11"/>
  <c r="G111" i="11"/>
  <c r="G112" i="11"/>
  <c r="G113" i="11"/>
  <c r="G114" i="11"/>
  <c r="G115" i="11"/>
  <c r="G116" i="11"/>
  <c r="G117" i="11"/>
  <c r="G118" i="11"/>
  <c r="G119" i="11"/>
  <c r="G120" i="11"/>
  <c r="G121" i="11"/>
  <c r="G122" i="11"/>
  <c r="G123" i="11"/>
  <c r="G124" i="11"/>
  <c r="G125" i="11"/>
  <c r="G126" i="11"/>
  <c r="G127" i="11"/>
  <c r="G128" i="11"/>
  <c r="G129" i="11"/>
  <c r="G130" i="11"/>
  <c r="G131" i="11"/>
  <c r="G132" i="11"/>
  <c r="G133" i="11"/>
  <c r="G134" i="11"/>
  <c r="G135" i="11"/>
  <c r="G136" i="11"/>
  <c r="G137" i="11"/>
  <c r="G138" i="11"/>
  <c r="G139" i="11"/>
  <c r="G140" i="11"/>
  <c r="G141" i="11"/>
  <c r="G142" i="11"/>
  <c r="G143" i="11"/>
  <c r="G144" i="11"/>
  <c r="G145" i="11"/>
  <c r="G146" i="11"/>
  <c r="G147" i="11"/>
  <c r="G148" i="11"/>
  <c r="G149" i="11"/>
  <c r="G150" i="11"/>
  <c r="G151" i="11"/>
  <c r="G152" i="11"/>
  <c r="G153" i="11"/>
  <c r="G154" i="11"/>
  <c r="G155" i="11"/>
  <c r="G156" i="11"/>
  <c r="G157" i="11"/>
  <c r="G158" i="11"/>
  <c r="G159" i="11"/>
  <c r="G160" i="11"/>
  <c r="G161" i="11"/>
  <c r="G162" i="11"/>
  <c r="G3" i="11"/>
  <c r="F4" i="11"/>
  <c r="F5" i="11"/>
  <c r="F6" i="11"/>
  <c r="F7" i="11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46" i="11"/>
  <c r="F47" i="11"/>
  <c r="F48" i="11"/>
  <c r="F49" i="11"/>
  <c r="F50" i="11"/>
  <c r="F51" i="11"/>
  <c r="F52" i="11"/>
  <c r="F53" i="11"/>
  <c r="F54" i="11"/>
  <c r="F55" i="11"/>
  <c r="F56" i="11"/>
  <c r="F57" i="11"/>
  <c r="F58" i="11"/>
  <c r="F59" i="11"/>
  <c r="F60" i="11"/>
  <c r="F61" i="11"/>
  <c r="F62" i="11"/>
  <c r="F63" i="11"/>
  <c r="F64" i="11"/>
  <c r="F65" i="11"/>
  <c r="F66" i="11"/>
  <c r="F67" i="11"/>
  <c r="F68" i="11"/>
  <c r="F69" i="11"/>
  <c r="F70" i="11"/>
  <c r="F71" i="11"/>
  <c r="F72" i="11"/>
  <c r="F73" i="11"/>
  <c r="F74" i="11"/>
  <c r="F75" i="11"/>
  <c r="F76" i="11"/>
  <c r="F77" i="11"/>
  <c r="F78" i="11"/>
  <c r="F79" i="11"/>
  <c r="F80" i="11"/>
  <c r="F81" i="11"/>
  <c r="F82" i="11"/>
  <c r="F83" i="11"/>
  <c r="F84" i="11"/>
  <c r="F85" i="11"/>
  <c r="F86" i="11"/>
  <c r="F87" i="11"/>
  <c r="F88" i="11"/>
  <c r="F89" i="11"/>
  <c r="F90" i="11"/>
  <c r="F91" i="11"/>
  <c r="F92" i="11"/>
  <c r="F93" i="11"/>
  <c r="F94" i="11"/>
  <c r="F95" i="11"/>
  <c r="F96" i="11"/>
  <c r="F97" i="11"/>
  <c r="F98" i="11"/>
  <c r="F99" i="11"/>
  <c r="F100" i="11"/>
  <c r="F101" i="11"/>
  <c r="F102" i="11"/>
  <c r="F103" i="11"/>
  <c r="F104" i="11"/>
  <c r="F105" i="11"/>
  <c r="F106" i="11"/>
  <c r="F107" i="11"/>
  <c r="F108" i="11"/>
  <c r="F109" i="11"/>
  <c r="F110" i="11"/>
  <c r="F111" i="11"/>
  <c r="F112" i="11"/>
  <c r="F113" i="11"/>
  <c r="F114" i="11"/>
  <c r="F115" i="11"/>
  <c r="F116" i="11"/>
  <c r="F117" i="11"/>
  <c r="F118" i="11"/>
  <c r="F119" i="11"/>
  <c r="F120" i="11"/>
  <c r="F121" i="11"/>
  <c r="F122" i="11"/>
  <c r="F123" i="11"/>
  <c r="F124" i="11"/>
  <c r="F125" i="11"/>
  <c r="F126" i="11"/>
  <c r="F127" i="11"/>
  <c r="F128" i="11"/>
  <c r="F129" i="11"/>
  <c r="F130" i="11"/>
  <c r="F131" i="11"/>
  <c r="F132" i="11"/>
  <c r="F133" i="11"/>
  <c r="F134" i="11"/>
  <c r="F135" i="11"/>
  <c r="F136" i="11"/>
  <c r="F137" i="11"/>
  <c r="F138" i="11"/>
  <c r="F139" i="11"/>
  <c r="F140" i="11"/>
  <c r="F141" i="11"/>
  <c r="F142" i="11"/>
  <c r="F143" i="11"/>
  <c r="F144" i="11"/>
  <c r="F145" i="11"/>
  <c r="F146" i="11"/>
  <c r="F147" i="11"/>
  <c r="F148" i="11"/>
  <c r="F149" i="11"/>
  <c r="F150" i="11"/>
  <c r="F151" i="11"/>
  <c r="F152" i="11"/>
  <c r="F153" i="11"/>
  <c r="F154" i="11"/>
  <c r="F155" i="11"/>
  <c r="F156" i="11"/>
  <c r="F157" i="11"/>
  <c r="F158" i="11"/>
  <c r="F159" i="11"/>
  <c r="F160" i="11"/>
  <c r="F161" i="11"/>
  <c r="F3" i="11"/>
  <c r="E3" i="11"/>
  <c r="E4" i="11"/>
  <c r="E5" i="11"/>
  <c r="E6" i="11"/>
  <c r="E7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53" i="11"/>
  <c r="E54" i="11"/>
  <c r="E55" i="11"/>
  <c r="E56" i="11"/>
  <c r="E57" i="11"/>
  <c r="E58" i="11"/>
  <c r="E59" i="11"/>
  <c r="E60" i="11"/>
  <c r="E61" i="11"/>
  <c r="E62" i="11"/>
  <c r="E63" i="11"/>
  <c r="E64" i="11"/>
  <c r="E65" i="11"/>
  <c r="E66" i="11"/>
  <c r="E67" i="11"/>
  <c r="E68" i="11"/>
  <c r="E69" i="11"/>
  <c r="E70" i="11"/>
  <c r="E71" i="11"/>
  <c r="E72" i="11"/>
  <c r="E73" i="11"/>
  <c r="E74" i="11"/>
  <c r="E75" i="11"/>
  <c r="E76" i="11"/>
  <c r="E77" i="11"/>
  <c r="E78" i="11"/>
  <c r="E79" i="11"/>
  <c r="E80" i="11"/>
  <c r="E81" i="11"/>
  <c r="E82" i="11"/>
  <c r="E83" i="11"/>
  <c r="E84" i="11"/>
  <c r="E85" i="11"/>
  <c r="E86" i="11"/>
  <c r="E87" i="11"/>
  <c r="E88" i="11"/>
  <c r="E89" i="11"/>
  <c r="E90" i="11"/>
  <c r="E91" i="11"/>
  <c r="E92" i="11"/>
  <c r="E93" i="11"/>
  <c r="E94" i="11"/>
  <c r="E95" i="11"/>
  <c r="E96" i="11"/>
  <c r="E97" i="11"/>
  <c r="E98" i="11"/>
  <c r="E99" i="11"/>
  <c r="E100" i="11"/>
  <c r="E101" i="11"/>
  <c r="E102" i="11"/>
  <c r="E103" i="11"/>
  <c r="E104" i="11"/>
  <c r="E105" i="11"/>
  <c r="E106" i="11"/>
  <c r="E107" i="11"/>
  <c r="E108" i="11"/>
  <c r="E109" i="11"/>
  <c r="E110" i="11"/>
  <c r="E111" i="11"/>
  <c r="E112" i="11"/>
  <c r="E113" i="11"/>
  <c r="E114" i="11"/>
  <c r="E115" i="11"/>
  <c r="E116" i="11"/>
  <c r="E117" i="11"/>
  <c r="E118" i="11"/>
  <c r="E119" i="11"/>
  <c r="E120" i="11"/>
  <c r="E121" i="11"/>
  <c r="E122" i="11"/>
  <c r="E123" i="11"/>
  <c r="E124" i="11"/>
  <c r="E125" i="11"/>
  <c r="E126" i="11"/>
  <c r="E127" i="11"/>
  <c r="E128" i="11"/>
  <c r="E129" i="11"/>
  <c r="E130" i="11"/>
  <c r="E131" i="11"/>
  <c r="E132" i="11"/>
  <c r="E133" i="11"/>
  <c r="E134" i="11"/>
  <c r="E135" i="11"/>
  <c r="E136" i="11"/>
  <c r="E137" i="11"/>
  <c r="E138" i="11"/>
  <c r="E139" i="11"/>
  <c r="E140" i="11"/>
  <c r="E141" i="11"/>
  <c r="E142" i="11"/>
  <c r="E143" i="11"/>
  <c r="E144" i="11"/>
  <c r="E145" i="11"/>
  <c r="E146" i="11"/>
  <c r="E147" i="11"/>
  <c r="E148" i="11"/>
  <c r="E149" i="11"/>
  <c r="E150" i="11"/>
  <c r="E151" i="11"/>
  <c r="E152" i="11"/>
  <c r="E153" i="11"/>
  <c r="E154" i="11"/>
  <c r="E155" i="11"/>
  <c r="E156" i="11"/>
  <c r="E157" i="11"/>
  <c r="E158" i="11"/>
  <c r="E159" i="11"/>
  <c r="E160" i="11"/>
  <c r="E161" i="11"/>
  <c r="E162" i="11"/>
  <c r="AV6" i="8" l="1"/>
  <c r="AV7" i="8"/>
  <c r="AV8" i="8"/>
  <c r="AV9" i="8"/>
  <c r="AV10" i="8"/>
  <c r="AV11" i="8"/>
  <c r="AV12" i="8"/>
  <c r="AV13" i="8"/>
  <c r="AV14" i="8"/>
  <c r="AV15" i="8"/>
  <c r="AV16" i="8"/>
  <c r="AV17" i="8"/>
  <c r="AV18" i="8"/>
  <c r="AV19" i="8"/>
  <c r="AV20" i="8"/>
  <c r="AV21" i="8"/>
  <c r="AV22" i="8"/>
  <c r="AV23" i="8"/>
  <c r="AV24" i="8"/>
  <c r="AV25" i="8"/>
  <c r="AV26" i="8"/>
  <c r="AV27" i="8"/>
  <c r="AV28" i="8"/>
  <c r="AV29" i="8"/>
  <c r="AV30" i="8"/>
  <c r="AV31" i="8"/>
  <c r="AV32" i="8"/>
  <c r="AV33" i="8"/>
  <c r="AV34" i="8"/>
  <c r="AV35" i="8"/>
  <c r="AV36" i="8"/>
  <c r="AV37" i="8"/>
  <c r="AV38" i="8"/>
  <c r="AV39" i="8"/>
  <c r="AV40" i="8"/>
  <c r="AV41" i="8"/>
  <c r="AV42" i="8"/>
  <c r="AV43" i="8"/>
  <c r="AV44" i="8"/>
  <c r="AV45" i="8"/>
  <c r="AV46" i="8"/>
  <c r="AV47" i="8"/>
  <c r="AV48" i="8"/>
  <c r="AV49" i="8"/>
  <c r="AV50" i="8"/>
  <c r="AV51" i="8"/>
  <c r="AV52" i="8"/>
  <c r="AV53" i="8"/>
  <c r="AV54" i="8"/>
  <c r="AV55" i="8"/>
  <c r="AV56" i="8"/>
  <c r="AV57" i="8"/>
  <c r="AV58" i="8"/>
  <c r="AV59" i="8"/>
  <c r="AV60" i="8"/>
  <c r="AV61" i="8"/>
  <c r="AV62" i="8"/>
  <c r="AV63" i="8"/>
  <c r="AV64" i="8"/>
  <c r="AV65" i="8"/>
  <c r="AV66" i="8"/>
  <c r="AV67" i="8"/>
  <c r="AV68" i="8"/>
  <c r="AV69" i="8"/>
  <c r="AV70" i="8"/>
  <c r="AV71" i="8"/>
  <c r="AV72" i="8"/>
  <c r="AV73" i="8"/>
  <c r="AV74" i="8"/>
  <c r="AV75" i="8"/>
  <c r="AV76" i="8"/>
  <c r="AV77" i="8"/>
  <c r="AV78" i="8"/>
  <c r="AV79" i="8"/>
  <c r="AV80" i="8"/>
  <c r="AV81" i="8"/>
  <c r="AV82" i="8"/>
  <c r="AV83" i="8"/>
  <c r="AV84" i="8"/>
  <c r="AV85" i="8"/>
  <c r="AV86" i="8"/>
  <c r="AV87" i="8"/>
  <c r="AV88" i="8"/>
  <c r="AV89" i="8"/>
  <c r="AV90" i="8"/>
  <c r="AV91" i="8"/>
  <c r="AV92" i="8"/>
  <c r="AV93" i="8"/>
  <c r="AV94" i="8"/>
  <c r="AV95" i="8"/>
  <c r="AV96" i="8"/>
  <c r="AV97" i="8"/>
  <c r="AV98" i="8"/>
  <c r="AV99" i="8"/>
  <c r="AV100" i="8"/>
  <c r="AV101" i="8"/>
  <c r="AV102" i="8"/>
  <c r="AV103" i="8"/>
  <c r="AV104" i="8"/>
  <c r="AV105" i="8"/>
  <c r="AV106" i="8"/>
  <c r="AV107" i="8"/>
  <c r="AV108" i="8"/>
  <c r="AV109" i="8"/>
  <c r="AV110" i="8"/>
  <c r="AV111" i="8"/>
  <c r="AV112" i="8"/>
  <c r="AV113" i="8"/>
  <c r="AV114" i="8"/>
  <c r="AV115" i="8"/>
  <c r="AV116" i="8"/>
  <c r="AV117" i="8"/>
  <c r="AV118" i="8"/>
  <c r="AV119" i="8"/>
  <c r="AV120" i="8"/>
  <c r="AV121" i="8"/>
  <c r="AV122" i="8"/>
  <c r="AV123" i="8"/>
  <c r="AV124" i="8"/>
  <c r="AV125" i="8"/>
  <c r="AV126" i="8"/>
  <c r="AV127" i="8"/>
  <c r="AV128" i="8"/>
  <c r="AV129" i="8"/>
  <c r="AV130" i="8"/>
  <c r="AV131" i="8"/>
  <c r="AV132" i="8"/>
  <c r="AV133" i="8"/>
  <c r="AV134" i="8"/>
  <c r="AV135" i="8"/>
  <c r="AV136" i="8"/>
  <c r="AV137" i="8"/>
  <c r="AV138" i="8"/>
  <c r="AV139" i="8"/>
  <c r="AV140" i="8"/>
  <c r="AV141" i="8"/>
  <c r="AV142" i="8"/>
  <c r="AV143" i="8"/>
  <c r="AV144" i="8"/>
  <c r="AV145" i="8"/>
  <c r="AV146" i="8"/>
  <c r="AV147" i="8"/>
  <c r="AV148" i="8"/>
  <c r="AV149" i="8"/>
  <c r="AV150" i="8"/>
  <c r="AV151" i="8"/>
  <c r="AV152" i="8"/>
  <c r="AV153" i="8"/>
  <c r="AV154" i="8"/>
  <c r="AV155" i="8"/>
  <c r="AV156" i="8"/>
  <c r="AV157" i="8"/>
  <c r="AV158" i="8"/>
  <c r="AV159" i="8"/>
  <c r="AV160" i="8"/>
  <c r="AV161" i="8"/>
  <c r="AV162" i="8"/>
  <c r="AV163" i="8"/>
  <c r="AV164" i="8"/>
  <c r="AV5" i="8"/>
  <c r="AU6" i="8"/>
  <c r="AU7" i="8"/>
  <c r="AU8" i="8"/>
  <c r="AU9" i="8"/>
  <c r="AU10" i="8"/>
  <c r="AU11" i="8"/>
  <c r="AU12" i="8"/>
  <c r="AU13" i="8"/>
  <c r="AU14" i="8"/>
  <c r="AU15" i="8"/>
  <c r="AU16" i="8"/>
  <c r="AU17" i="8"/>
  <c r="AU18" i="8"/>
  <c r="AU19" i="8"/>
  <c r="AU20" i="8"/>
  <c r="AU21" i="8"/>
  <c r="AU22" i="8"/>
  <c r="AU23" i="8"/>
  <c r="AU24" i="8"/>
  <c r="AU25" i="8"/>
  <c r="AU26" i="8"/>
  <c r="AU27" i="8"/>
  <c r="AU28" i="8"/>
  <c r="AU29" i="8"/>
  <c r="AU30" i="8"/>
  <c r="AU31" i="8"/>
  <c r="AU32" i="8"/>
  <c r="AU33" i="8"/>
  <c r="AU34" i="8"/>
  <c r="AU35" i="8"/>
  <c r="AU36" i="8"/>
  <c r="AU37" i="8"/>
  <c r="AU38" i="8"/>
  <c r="AU39" i="8"/>
  <c r="AU40" i="8"/>
  <c r="AU41" i="8"/>
  <c r="AU42" i="8"/>
  <c r="AU43" i="8"/>
  <c r="AU44" i="8"/>
  <c r="AU45" i="8"/>
  <c r="AU46" i="8"/>
  <c r="AU47" i="8"/>
  <c r="AU48" i="8"/>
  <c r="AU49" i="8"/>
  <c r="AU50" i="8"/>
  <c r="AU51" i="8"/>
  <c r="AU52" i="8"/>
  <c r="AU53" i="8"/>
  <c r="AU54" i="8"/>
  <c r="AU55" i="8"/>
  <c r="AU56" i="8"/>
  <c r="AU57" i="8"/>
  <c r="AU58" i="8"/>
  <c r="AU59" i="8"/>
  <c r="AU60" i="8"/>
  <c r="AU61" i="8"/>
  <c r="AU62" i="8"/>
  <c r="AU63" i="8"/>
  <c r="AU64" i="8"/>
  <c r="AU65" i="8"/>
  <c r="AU66" i="8"/>
  <c r="AU67" i="8"/>
  <c r="AU68" i="8"/>
  <c r="AU69" i="8"/>
  <c r="AU70" i="8"/>
  <c r="AU71" i="8"/>
  <c r="AU72" i="8"/>
  <c r="AU73" i="8"/>
  <c r="AU74" i="8"/>
  <c r="AU75" i="8"/>
  <c r="AU76" i="8"/>
  <c r="AU77" i="8"/>
  <c r="AU78" i="8"/>
  <c r="AU79" i="8"/>
  <c r="AU80" i="8"/>
  <c r="AU81" i="8"/>
  <c r="AU82" i="8"/>
  <c r="AU83" i="8"/>
  <c r="AU84" i="8"/>
  <c r="AU85" i="8"/>
  <c r="AU86" i="8"/>
  <c r="AU87" i="8"/>
  <c r="AU88" i="8"/>
  <c r="AU89" i="8"/>
  <c r="AU90" i="8"/>
  <c r="AU91" i="8"/>
  <c r="AU92" i="8"/>
  <c r="AU93" i="8"/>
  <c r="AU94" i="8"/>
  <c r="AU95" i="8"/>
  <c r="AU96" i="8"/>
  <c r="AU97" i="8"/>
  <c r="AU98" i="8"/>
  <c r="AU99" i="8"/>
  <c r="AU100" i="8"/>
  <c r="AU101" i="8"/>
  <c r="AU102" i="8"/>
  <c r="AU103" i="8"/>
  <c r="AU104" i="8"/>
  <c r="AU105" i="8"/>
  <c r="AU106" i="8"/>
  <c r="AU107" i="8"/>
  <c r="AU108" i="8"/>
  <c r="AU109" i="8"/>
  <c r="AU110" i="8"/>
  <c r="AU111" i="8"/>
  <c r="AU112" i="8"/>
  <c r="AU113" i="8"/>
  <c r="AU114" i="8"/>
  <c r="AU115" i="8"/>
  <c r="AU116" i="8"/>
  <c r="AU117" i="8"/>
  <c r="AU118" i="8"/>
  <c r="AU119" i="8"/>
  <c r="AU120" i="8"/>
  <c r="AU121" i="8"/>
  <c r="AU122" i="8"/>
  <c r="AU123" i="8"/>
  <c r="AU124" i="8"/>
  <c r="AU125" i="8"/>
  <c r="AU126" i="8"/>
  <c r="AU127" i="8"/>
  <c r="AU128" i="8"/>
  <c r="AU129" i="8"/>
  <c r="AU130" i="8"/>
  <c r="AU131" i="8"/>
  <c r="AU132" i="8"/>
  <c r="AU133" i="8"/>
  <c r="AU134" i="8"/>
  <c r="AU135" i="8"/>
  <c r="AU136" i="8"/>
  <c r="AU137" i="8"/>
  <c r="AU138" i="8"/>
  <c r="AU139" i="8"/>
  <c r="AU140" i="8"/>
  <c r="AU141" i="8"/>
  <c r="AU142" i="8"/>
  <c r="AU143" i="8"/>
  <c r="AU144" i="8"/>
  <c r="AU145" i="8"/>
  <c r="AU146" i="8"/>
  <c r="AU147" i="8"/>
  <c r="AU148" i="8"/>
  <c r="AU149" i="8"/>
  <c r="AU150" i="8"/>
  <c r="AU151" i="8"/>
  <c r="AU152" i="8"/>
  <c r="AU153" i="8"/>
  <c r="AU154" i="8"/>
  <c r="AU155" i="8"/>
  <c r="AU156" i="8"/>
  <c r="AU157" i="8"/>
  <c r="AU158" i="8"/>
  <c r="AU159" i="8"/>
  <c r="AU160" i="8"/>
  <c r="AU161" i="8"/>
  <c r="AU162" i="8"/>
  <c r="AU163" i="8"/>
  <c r="AU164" i="8"/>
  <c r="AU5" i="8"/>
  <c r="AT6" i="8"/>
  <c r="AT7" i="8"/>
  <c r="AT8" i="8"/>
  <c r="AT9" i="8"/>
  <c r="AT10" i="8"/>
  <c r="AT11" i="8"/>
  <c r="AT12" i="8"/>
  <c r="AT13" i="8"/>
  <c r="AT14" i="8"/>
  <c r="AT15" i="8"/>
  <c r="AT16" i="8"/>
  <c r="AT17" i="8"/>
  <c r="AT18" i="8"/>
  <c r="AT19" i="8"/>
  <c r="AT20" i="8"/>
  <c r="AT21" i="8"/>
  <c r="AT22" i="8"/>
  <c r="AT23" i="8"/>
  <c r="AT24" i="8"/>
  <c r="AT25" i="8"/>
  <c r="AT26" i="8"/>
  <c r="AT27" i="8"/>
  <c r="AT28" i="8"/>
  <c r="AT29" i="8"/>
  <c r="AT30" i="8"/>
  <c r="AT31" i="8"/>
  <c r="AT32" i="8"/>
  <c r="AT33" i="8"/>
  <c r="AT34" i="8"/>
  <c r="AT35" i="8"/>
  <c r="AT36" i="8"/>
  <c r="AT37" i="8"/>
  <c r="AT38" i="8"/>
  <c r="AT39" i="8"/>
  <c r="AT40" i="8"/>
  <c r="AT41" i="8"/>
  <c r="AT42" i="8"/>
  <c r="AT43" i="8"/>
  <c r="AT44" i="8"/>
  <c r="AT45" i="8"/>
  <c r="AT46" i="8"/>
  <c r="AT47" i="8"/>
  <c r="AT48" i="8"/>
  <c r="AT49" i="8"/>
  <c r="AT50" i="8"/>
  <c r="AT51" i="8"/>
  <c r="AT52" i="8"/>
  <c r="AT53" i="8"/>
  <c r="AT54" i="8"/>
  <c r="AT55" i="8"/>
  <c r="AT56" i="8"/>
  <c r="AT57" i="8"/>
  <c r="AT58" i="8"/>
  <c r="AT59" i="8"/>
  <c r="AT60" i="8"/>
  <c r="AT61" i="8"/>
  <c r="AT62" i="8"/>
  <c r="AT63" i="8"/>
  <c r="AT64" i="8"/>
  <c r="AT65" i="8"/>
  <c r="AT66" i="8"/>
  <c r="AT67" i="8"/>
  <c r="AT68" i="8"/>
  <c r="AT69" i="8"/>
  <c r="AT70" i="8"/>
  <c r="AT71" i="8"/>
  <c r="AT72" i="8"/>
  <c r="AT73" i="8"/>
  <c r="AT74" i="8"/>
  <c r="AT75" i="8"/>
  <c r="AT76" i="8"/>
  <c r="AT77" i="8"/>
  <c r="AT78" i="8"/>
  <c r="AT79" i="8"/>
  <c r="AT80" i="8"/>
  <c r="AT81" i="8"/>
  <c r="AT82" i="8"/>
  <c r="AT83" i="8"/>
  <c r="AT84" i="8"/>
  <c r="AT85" i="8"/>
  <c r="AT86" i="8"/>
  <c r="AT87" i="8"/>
  <c r="AT88" i="8"/>
  <c r="AT89" i="8"/>
  <c r="AT90" i="8"/>
  <c r="AT91" i="8"/>
  <c r="AT92" i="8"/>
  <c r="AT93" i="8"/>
  <c r="AT94" i="8"/>
  <c r="AT95" i="8"/>
  <c r="AT96" i="8"/>
  <c r="AT97" i="8"/>
  <c r="AT98" i="8"/>
  <c r="AT99" i="8"/>
  <c r="AT100" i="8"/>
  <c r="AT101" i="8"/>
  <c r="AT102" i="8"/>
  <c r="AT103" i="8"/>
  <c r="AT104" i="8"/>
  <c r="AT105" i="8"/>
  <c r="AT106" i="8"/>
  <c r="AT107" i="8"/>
  <c r="AT108" i="8"/>
  <c r="AT109" i="8"/>
  <c r="AT110" i="8"/>
  <c r="AT111" i="8"/>
  <c r="AT112" i="8"/>
  <c r="AT113" i="8"/>
  <c r="AT114" i="8"/>
  <c r="AT115" i="8"/>
  <c r="AT116" i="8"/>
  <c r="AT117" i="8"/>
  <c r="AT118" i="8"/>
  <c r="AT119" i="8"/>
  <c r="AT120" i="8"/>
  <c r="AT121" i="8"/>
  <c r="AT122" i="8"/>
  <c r="AT123" i="8"/>
  <c r="AT124" i="8"/>
  <c r="AT125" i="8"/>
  <c r="AT126" i="8"/>
  <c r="AT127" i="8"/>
  <c r="AT128" i="8"/>
  <c r="AT129" i="8"/>
  <c r="AT130" i="8"/>
  <c r="AT131" i="8"/>
  <c r="AT132" i="8"/>
  <c r="AT133" i="8"/>
  <c r="AT134" i="8"/>
  <c r="AT135" i="8"/>
  <c r="AT136" i="8"/>
  <c r="AT137" i="8"/>
  <c r="AT138" i="8"/>
  <c r="AT139" i="8"/>
  <c r="AT140" i="8"/>
  <c r="AT141" i="8"/>
  <c r="AT142" i="8"/>
  <c r="AT143" i="8"/>
  <c r="AT144" i="8"/>
  <c r="AT145" i="8"/>
  <c r="AT146" i="8"/>
  <c r="AT147" i="8"/>
  <c r="AT148" i="8"/>
  <c r="AT149" i="8"/>
  <c r="AT150" i="8"/>
  <c r="AT151" i="8"/>
  <c r="AT152" i="8"/>
  <c r="AT153" i="8"/>
  <c r="AT154" i="8"/>
  <c r="AT155" i="8"/>
  <c r="AT156" i="8"/>
  <c r="AT157" i="8"/>
  <c r="AT158" i="8"/>
  <c r="AT159" i="8"/>
  <c r="AT160" i="8"/>
  <c r="AT161" i="8"/>
  <c r="AT162" i="8"/>
  <c r="AT163" i="8"/>
  <c r="AT164" i="8"/>
  <c r="AT5" i="8"/>
  <c r="AS6" i="8"/>
  <c r="AS7" i="8"/>
  <c r="AS8" i="8"/>
  <c r="AS9" i="8"/>
  <c r="AS10" i="8"/>
  <c r="AS11" i="8"/>
  <c r="AS12" i="8"/>
  <c r="AS13" i="8"/>
  <c r="AS14" i="8"/>
  <c r="AS15" i="8"/>
  <c r="AS16" i="8"/>
  <c r="AS17" i="8"/>
  <c r="AS18" i="8"/>
  <c r="AS19" i="8"/>
  <c r="AS20" i="8"/>
  <c r="AS21" i="8"/>
  <c r="AS22" i="8"/>
  <c r="AS23" i="8"/>
  <c r="AS24" i="8"/>
  <c r="AS25" i="8"/>
  <c r="AS26" i="8"/>
  <c r="AS27" i="8"/>
  <c r="AS28" i="8"/>
  <c r="AS29" i="8"/>
  <c r="AS30" i="8"/>
  <c r="AS31" i="8"/>
  <c r="AS32" i="8"/>
  <c r="AS33" i="8"/>
  <c r="AS34" i="8"/>
  <c r="AS35" i="8"/>
  <c r="AS36" i="8"/>
  <c r="AS37" i="8"/>
  <c r="AS38" i="8"/>
  <c r="AS39" i="8"/>
  <c r="AS40" i="8"/>
  <c r="AS41" i="8"/>
  <c r="AS42" i="8"/>
  <c r="AS43" i="8"/>
  <c r="AS44" i="8"/>
  <c r="AS45" i="8"/>
  <c r="AS46" i="8"/>
  <c r="AS47" i="8"/>
  <c r="AS48" i="8"/>
  <c r="AS49" i="8"/>
  <c r="AS50" i="8"/>
  <c r="AS51" i="8"/>
  <c r="AS52" i="8"/>
  <c r="AS53" i="8"/>
  <c r="AS54" i="8"/>
  <c r="AS55" i="8"/>
  <c r="AS56" i="8"/>
  <c r="AS57" i="8"/>
  <c r="AS58" i="8"/>
  <c r="AS59" i="8"/>
  <c r="AS60" i="8"/>
  <c r="AS61" i="8"/>
  <c r="AS62" i="8"/>
  <c r="AS63" i="8"/>
  <c r="AS64" i="8"/>
  <c r="AS65" i="8"/>
  <c r="AS66" i="8"/>
  <c r="AS67" i="8"/>
  <c r="AS68" i="8"/>
  <c r="AS69" i="8"/>
  <c r="AS70" i="8"/>
  <c r="AS71" i="8"/>
  <c r="AS72" i="8"/>
  <c r="AS73" i="8"/>
  <c r="AS74" i="8"/>
  <c r="AS75" i="8"/>
  <c r="AS76" i="8"/>
  <c r="AS77" i="8"/>
  <c r="AS78" i="8"/>
  <c r="AS79" i="8"/>
  <c r="AS80" i="8"/>
  <c r="AS81" i="8"/>
  <c r="AS82" i="8"/>
  <c r="AS83" i="8"/>
  <c r="AS84" i="8"/>
  <c r="AS85" i="8"/>
  <c r="AS86" i="8"/>
  <c r="AS87" i="8"/>
  <c r="AS88" i="8"/>
  <c r="AS89" i="8"/>
  <c r="AS90" i="8"/>
  <c r="AS91" i="8"/>
  <c r="AS92" i="8"/>
  <c r="AS93" i="8"/>
  <c r="AS94" i="8"/>
  <c r="AS95" i="8"/>
  <c r="AS96" i="8"/>
  <c r="AS97" i="8"/>
  <c r="AS98" i="8"/>
  <c r="AS99" i="8"/>
  <c r="AS100" i="8"/>
  <c r="AS101" i="8"/>
  <c r="AS102" i="8"/>
  <c r="AS103" i="8"/>
  <c r="AS104" i="8"/>
  <c r="AS105" i="8"/>
  <c r="AS106" i="8"/>
  <c r="AS107" i="8"/>
  <c r="AS108" i="8"/>
  <c r="AS109" i="8"/>
  <c r="AS110" i="8"/>
  <c r="AS111" i="8"/>
  <c r="AS112" i="8"/>
  <c r="AS113" i="8"/>
  <c r="AS114" i="8"/>
  <c r="AS115" i="8"/>
  <c r="AS116" i="8"/>
  <c r="AS117" i="8"/>
  <c r="AS118" i="8"/>
  <c r="AS119" i="8"/>
  <c r="AS120" i="8"/>
  <c r="AS121" i="8"/>
  <c r="AS122" i="8"/>
  <c r="AS123" i="8"/>
  <c r="AS124" i="8"/>
  <c r="AS125" i="8"/>
  <c r="AS126" i="8"/>
  <c r="AS127" i="8"/>
  <c r="AS128" i="8"/>
  <c r="AS129" i="8"/>
  <c r="AS130" i="8"/>
  <c r="AS131" i="8"/>
  <c r="AS132" i="8"/>
  <c r="AS133" i="8"/>
  <c r="AS134" i="8"/>
  <c r="AS135" i="8"/>
  <c r="AS136" i="8"/>
  <c r="AS137" i="8"/>
  <c r="AS138" i="8"/>
  <c r="AS139" i="8"/>
  <c r="AS140" i="8"/>
  <c r="AS141" i="8"/>
  <c r="AS142" i="8"/>
  <c r="AS143" i="8"/>
  <c r="AS144" i="8"/>
  <c r="AS145" i="8"/>
  <c r="AS146" i="8"/>
  <c r="AS147" i="8"/>
  <c r="AS148" i="8"/>
  <c r="AS149" i="8"/>
  <c r="AS150" i="8"/>
  <c r="AS151" i="8"/>
  <c r="AS152" i="8"/>
  <c r="AS153" i="8"/>
  <c r="AS154" i="8"/>
  <c r="AS155" i="8"/>
  <c r="AS156" i="8"/>
  <c r="AS157" i="8"/>
  <c r="AS158" i="8"/>
  <c r="AS159" i="8"/>
  <c r="AS160" i="8"/>
  <c r="AS161" i="8"/>
  <c r="AS162" i="8"/>
  <c r="AS163" i="8"/>
  <c r="AS164" i="8"/>
  <c r="AS5" i="8"/>
  <c r="AR6" i="8"/>
  <c r="AR7" i="8"/>
  <c r="AR8" i="8"/>
  <c r="AR9" i="8"/>
  <c r="AR10" i="8"/>
  <c r="AR11" i="8"/>
  <c r="AR12" i="8"/>
  <c r="AR13" i="8"/>
  <c r="AR14" i="8"/>
  <c r="AR15" i="8"/>
  <c r="AR16" i="8"/>
  <c r="AR17" i="8"/>
  <c r="AR18" i="8"/>
  <c r="AR19" i="8"/>
  <c r="AR20" i="8"/>
  <c r="AR21" i="8"/>
  <c r="AR22" i="8"/>
  <c r="AR23" i="8"/>
  <c r="AR24" i="8"/>
  <c r="AR25" i="8"/>
  <c r="AR26" i="8"/>
  <c r="AR27" i="8"/>
  <c r="AR28" i="8"/>
  <c r="AR29" i="8"/>
  <c r="AR30" i="8"/>
  <c r="AR31" i="8"/>
  <c r="AR32" i="8"/>
  <c r="AR33" i="8"/>
  <c r="AR34" i="8"/>
  <c r="AR35" i="8"/>
  <c r="AR36" i="8"/>
  <c r="AR37" i="8"/>
  <c r="AR38" i="8"/>
  <c r="AR39" i="8"/>
  <c r="AR40" i="8"/>
  <c r="AR41" i="8"/>
  <c r="AR42" i="8"/>
  <c r="AR43" i="8"/>
  <c r="AR44" i="8"/>
  <c r="AR45" i="8"/>
  <c r="AR46" i="8"/>
  <c r="AR47" i="8"/>
  <c r="AR48" i="8"/>
  <c r="AR49" i="8"/>
  <c r="AR50" i="8"/>
  <c r="AR51" i="8"/>
  <c r="AR52" i="8"/>
  <c r="AR53" i="8"/>
  <c r="AR54" i="8"/>
  <c r="AR55" i="8"/>
  <c r="AR56" i="8"/>
  <c r="AR57" i="8"/>
  <c r="AR58" i="8"/>
  <c r="AR59" i="8"/>
  <c r="AR60" i="8"/>
  <c r="AR61" i="8"/>
  <c r="AR62" i="8"/>
  <c r="AR63" i="8"/>
  <c r="AR64" i="8"/>
  <c r="AR65" i="8"/>
  <c r="AR66" i="8"/>
  <c r="AR67" i="8"/>
  <c r="AR68" i="8"/>
  <c r="AR69" i="8"/>
  <c r="AR70" i="8"/>
  <c r="AR71" i="8"/>
  <c r="AR72" i="8"/>
  <c r="AR73" i="8"/>
  <c r="AR74" i="8"/>
  <c r="AR75" i="8"/>
  <c r="AR76" i="8"/>
  <c r="AR77" i="8"/>
  <c r="AR78" i="8"/>
  <c r="AR79" i="8"/>
  <c r="AR80" i="8"/>
  <c r="AR81" i="8"/>
  <c r="AR82" i="8"/>
  <c r="AR83" i="8"/>
  <c r="AR84" i="8"/>
  <c r="AR85" i="8"/>
  <c r="AR86" i="8"/>
  <c r="AR87" i="8"/>
  <c r="AR88" i="8"/>
  <c r="AR89" i="8"/>
  <c r="AR90" i="8"/>
  <c r="AR91" i="8"/>
  <c r="AR92" i="8"/>
  <c r="AR93" i="8"/>
  <c r="AR94" i="8"/>
  <c r="AR95" i="8"/>
  <c r="AR96" i="8"/>
  <c r="AR97" i="8"/>
  <c r="AR98" i="8"/>
  <c r="AR99" i="8"/>
  <c r="AR100" i="8"/>
  <c r="AR101" i="8"/>
  <c r="AR102" i="8"/>
  <c r="AR103" i="8"/>
  <c r="AR104" i="8"/>
  <c r="AR105" i="8"/>
  <c r="AR106" i="8"/>
  <c r="AR107" i="8"/>
  <c r="AR108" i="8"/>
  <c r="AR109" i="8"/>
  <c r="AR110" i="8"/>
  <c r="AR111" i="8"/>
  <c r="AR112" i="8"/>
  <c r="AR113" i="8"/>
  <c r="AR114" i="8"/>
  <c r="AR115" i="8"/>
  <c r="AR116" i="8"/>
  <c r="AR117" i="8"/>
  <c r="AR118" i="8"/>
  <c r="AR119" i="8"/>
  <c r="AR120" i="8"/>
  <c r="AR121" i="8"/>
  <c r="AR122" i="8"/>
  <c r="AR123" i="8"/>
  <c r="AR124" i="8"/>
  <c r="AR125" i="8"/>
  <c r="AR126" i="8"/>
  <c r="AR127" i="8"/>
  <c r="AR128" i="8"/>
  <c r="AR129" i="8"/>
  <c r="AR130" i="8"/>
  <c r="AR131" i="8"/>
  <c r="AR132" i="8"/>
  <c r="AR133" i="8"/>
  <c r="AR134" i="8"/>
  <c r="AR135" i="8"/>
  <c r="AR136" i="8"/>
  <c r="AR137" i="8"/>
  <c r="AR138" i="8"/>
  <c r="AR139" i="8"/>
  <c r="AR140" i="8"/>
  <c r="AR141" i="8"/>
  <c r="AR142" i="8"/>
  <c r="AR143" i="8"/>
  <c r="AR144" i="8"/>
  <c r="AR145" i="8"/>
  <c r="AR146" i="8"/>
  <c r="AR147" i="8"/>
  <c r="AR148" i="8"/>
  <c r="AR149" i="8"/>
  <c r="AR150" i="8"/>
  <c r="AR151" i="8"/>
  <c r="AR152" i="8"/>
  <c r="AR153" i="8"/>
  <c r="AR154" i="8"/>
  <c r="AR155" i="8"/>
  <c r="AR156" i="8"/>
  <c r="AR157" i="8"/>
  <c r="AR158" i="8"/>
  <c r="AR159" i="8"/>
  <c r="AR160" i="8"/>
  <c r="AR161" i="8"/>
  <c r="AR162" i="8"/>
  <c r="AR163" i="8"/>
  <c r="AR164" i="8"/>
  <c r="AR5" i="8"/>
  <c r="AQ5" i="8"/>
  <c r="AQ7" i="8"/>
  <c r="AQ8" i="8"/>
  <c r="AQ9" i="8"/>
  <c r="AQ10" i="8"/>
  <c r="AQ11" i="8"/>
  <c r="AQ12" i="8"/>
  <c r="AQ13" i="8"/>
  <c r="AQ14" i="8"/>
  <c r="AQ15" i="8"/>
  <c r="AQ16" i="8"/>
  <c r="AQ17" i="8"/>
  <c r="AQ18" i="8"/>
  <c r="AQ19" i="8"/>
  <c r="AQ20" i="8"/>
  <c r="AQ21" i="8"/>
  <c r="AQ22" i="8"/>
  <c r="AQ23" i="8"/>
  <c r="AQ24" i="8"/>
  <c r="AQ25" i="8"/>
  <c r="AQ26" i="8"/>
  <c r="AQ27" i="8"/>
  <c r="AQ28" i="8"/>
  <c r="AQ29" i="8"/>
  <c r="AQ30" i="8"/>
  <c r="AQ31" i="8"/>
  <c r="AQ32" i="8"/>
  <c r="AQ33" i="8"/>
  <c r="AQ34" i="8"/>
  <c r="AQ35" i="8"/>
  <c r="AQ36" i="8"/>
  <c r="AQ37" i="8"/>
  <c r="AQ38" i="8"/>
  <c r="AQ39" i="8"/>
  <c r="AQ40" i="8"/>
  <c r="AQ41" i="8"/>
  <c r="AQ42" i="8"/>
  <c r="AQ43" i="8"/>
  <c r="AQ44" i="8"/>
  <c r="AQ45" i="8"/>
  <c r="AQ46" i="8"/>
  <c r="AQ47" i="8"/>
  <c r="AQ48" i="8"/>
  <c r="AQ49" i="8"/>
  <c r="AQ50" i="8"/>
  <c r="AQ51" i="8"/>
  <c r="AQ52" i="8"/>
  <c r="AQ53" i="8"/>
  <c r="AQ54" i="8"/>
  <c r="AQ55" i="8"/>
  <c r="AQ56" i="8"/>
  <c r="AQ57" i="8"/>
  <c r="AQ58" i="8"/>
  <c r="AQ59" i="8"/>
  <c r="AQ60" i="8"/>
  <c r="AQ61" i="8"/>
  <c r="AQ62" i="8"/>
  <c r="AQ63" i="8"/>
  <c r="AQ64" i="8"/>
  <c r="AQ65" i="8"/>
  <c r="AQ66" i="8"/>
  <c r="AQ67" i="8"/>
  <c r="AQ68" i="8"/>
  <c r="AQ69" i="8"/>
  <c r="AQ70" i="8"/>
  <c r="AQ71" i="8"/>
  <c r="AQ72" i="8"/>
  <c r="AQ73" i="8"/>
  <c r="AQ74" i="8"/>
  <c r="AQ75" i="8"/>
  <c r="AQ76" i="8"/>
  <c r="AQ77" i="8"/>
  <c r="AQ78" i="8"/>
  <c r="AQ79" i="8"/>
  <c r="AQ80" i="8"/>
  <c r="AQ81" i="8"/>
  <c r="AQ82" i="8"/>
  <c r="AQ83" i="8"/>
  <c r="AQ84" i="8"/>
  <c r="AQ85" i="8"/>
  <c r="AQ86" i="8"/>
  <c r="AQ87" i="8"/>
  <c r="AQ88" i="8"/>
  <c r="AQ89" i="8"/>
  <c r="AQ90" i="8"/>
  <c r="AQ91" i="8"/>
  <c r="AQ92" i="8"/>
  <c r="AQ93" i="8"/>
  <c r="AQ94" i="8"/>
  <c r="AQ95" i="8"/>
  <c r="AQ96" i="8"/>
  <c r="AQ97" i="8"/>
  <c r="AQ98" i="8"/>
  <c r="AQ99" i="8"/>
  <c r="AQ100" i="8"/>
  <c r="AQ101" i="8"/>
  <c r="AQ102" i="8"/>
  <c r="AQ103" i="8"/>
  <c r="AQ104" i="8"/>
  <c r="AQ105" i="8"/>
  <c r="AQ106" i="8"/>
  <c r="AQ107" i="8"/>
  <c r="AQ108" i="8"/>
  <c r="AQ109" i="8"/>
  <c r="AQ110" i="8"/>
  <c r="AQ111" i="8"/>
  <c r="AQ112" i="8"/>
  <c r="AQ113" i="8"/>
  <c r="AQ114" i="8"/>
  <c r="AQ115" i="8"/>
  <c r="AQ116" i="8"/>
  <c r="AQ117" i="8"/>
  <c r="AQ118" i="8"/>
  <c r="AQ119" i="8"/>
  <c r="AQ120" i="8"/>
  <c r="AQ121" i="8"/>
  <c r="AQ122" i="8"/>
  <c r="AQ123" i="8"/>
  <c r="AQ124" i="8"/>
  <c r="AQ125" i="8"/>
  <c r="AQ126" i="8"/>
  <c r="AQ127" i="8"/>
  <c r="AQ128" i="8"/>
  <c r="AQ129" i="8"/>
  <c r="AQ130" i="8"/>
  <c r="AQ131" i="8"/>
  <c r="AQ132" i="8"/>
  <c r="AQ133" i="8"/>
  <c r="AQ134" i="8"/>
  <c r="AQ135" i="8"/>
  <c r="AQ136" i="8"/>
  <c r="AQ137" i="8"/>
  <c r="AQ138" i="8"/>
  <c r="AQ139" i="8"/>
  <c r="AQ140" i="8"/>
  <c r="AQ141" i="8"/>
  <c r="AQ142" i="8"/>
  <c r="AQ143" i="8"/>
  <c r="AQ144" i="8"/>
  <c r="AQ145" i="8"/>
  <c r="AQ146" i="8"/>
  <c r="AQ147" i="8"/>
  <c r="AQ148" i="8"/>
  <c r="AQ149" i="8"/>
  <c r="AQ150" i="8"/>
  <c r="AQ151" i="8"/>
  <c r="AQ152" i="8"/>
  <c r="AQ153" i="8"/>
  <c r="AQ154" i="8"/>
  <c r="AQ155" i="8"/>
  <c r="AQ156" i="8"/>
  <c r="AQ157" i="8"/>
  <c r="AQ158" i="8"/>
  <c r="AQ159" i="8"/>
  <c r="AQ160" i="8"/>
  <c r="AQ161" i="8"/>
  <c r="AQ162" i="8"/>
  <c r="AQ163" i="8"/>
  <c r="AQ164" i="8"/>
  <c r="V7" i="4"/>
  <c r="W7" i="4"/>
  <c r="X7" i="4"/>
  <c r="Y7" i="4"/>
  <c r="V8" i="4"/>
  <c r="W8" i="4"/>
  <c r="X8" i="4"/>
  <c r="Y8" i="4"/>
  <c r="V9" i="4"/>
  <c r="W9" i="4"/>
  <c r="X9" i="4"/>
  <c r="Y9" i="4"/>
  <c r="V10" i="4"/>
  <c r="W10" i="4"/>
  <c r="X10" i="4"/>
  <c r="Y10" i="4"/>
  <c r="V11" i="4"/>
  <c r="W11" i="4"/>
  <c r="X11" i="4"/>
  <c r="Y11" i="4"/>
  <c r="V12" i="4"/>
  <c r="W12" i="4"/>
  <c r="X12" i="4"/>
  <c r="Y12" i="4"/>
  <c r="V13" i="4"/>
  <c r="W13" i="4"/>
  <c r="X13" i="4"/>
  <c r="Y13" i="4"/>
  <c r="V14" i="4"/>
  <c r="W14" i="4"/>
  <c r="X14" i="4"/>
  <c r="Y14" i="4"/>
  <c r="V15" i="4"/>
  <c r="W15" i="4"/>
  <c r="X15" i="4"/>
  <c r="Y15" i="4"/>
  <c r="V16" i="4"/>
  <c r="W16" i="4"/>
  <c r="X16" i="4"/>
  <c r="Y16" i="4"/>
  <c r="V17" i="4"/>
  <c r="W17" i="4"/>
  <c r="X17" i="4"/>
  <c r="Y17" i="4"/>
  <c r="V18" i="4"/>
  <c r="W18" i="4"/>
  <c r="X18" i="4"/>
  <c r="Y18" i="4"/>
  <c r="V19" i="4"/>
  <c r="W19" i="4"/>
  <c r="X19" i="4"/>
  <c r="Y19" i="4"/>
  <c r="V20" i="4"/>
  <c r="W20" i="4"/>
  <c r="X20" i="4"/>
  <c r="Y20" i="4"/>
  <c r="V21" i="4"/>
  <c r="W21" i="4"/>
  <c r="X21" i="4"/>
  <c r="Y21" i="4"/>
  <c r="V22" i="4"/>
  <c r="W22" i="4"/>
  <c r="X22" i="4"/>
  <c r="Y22" i="4"/>
  <c r="V23" i="4"/>
  <c r="W23" i="4"/>
  <c r="X23" i="4"/>
  <c r="Y23" i="4"/>
  <c r="V24" i="4"/>
  <c r="W24" i="4"/>
  <c r="X24" i="4"/>
  <c r="Y24" i="4"/>
  <c r="V25" i="4"/>
  <c r="W25" i="4"/>
  <c r="X25" i="4"/>
  <c r="Y25" i="4"/>
  <c r="V26" i="4"/>
  <c r="W26" i="4"/>
  <c r="X26" i="4"/>
  <c r="Y26" i="4"/>
  <c r="V27" i="4"/>
  <c r="W27" i="4"/>
  <c r="X27" i="4"/>
  <c r="Y27" i="4"/>
  <c r="V28" i="4"/>
  <c r="W28" i="4"/>
  <c r="X28" i="4"/>
  <c r="Y28" i="4"/>
  <c r="V29" i="4"/>
  <c r="W29" i="4"/>
  <c r="X29" i="4"/>
  <c r="Y29" i="4"/>
  <c r="V30" i="4"/>
  <c r="W30" i="4"/>
  <c r="X30" i="4"/>
  <c r="Y30" i="4"/>
  <c r="V31" i="4"/>
  <c r="W31" i="4"/>
  <c r="X31" i="4"/>
  <c r="Y31" i="4"/>
  <c r="V32" i="4"/>
  <c r="W32" i="4"/>
  <c r="X32" i="4"/>
  <c r="Y32" i="4"/>
  <c r="V33" i="4"/>
  <c r="W33" i="4"/>
  <c r="X33" i="4"/>
  <c r="Y33" i="4"/>
  <c r="V34" i="4"/>
  <c r="W34" i="4"/>
  <c r="X34" i="4"/>
  <c r="Y34" i="4"/>
  <c r="V35" i="4"/>
  <c r="W35" i="4"/>
  <c r="X35" i="4"/>
  <c r="Y35" i="4"/>
  <c r="V36" i="4"/>
  <c r="W36" i="4"/>
  <c r="X36" i="4"/>
  <c r="Y36" i="4"/>
  <c r="V37" i="4"/>
  <c r="W37" i="4"/>
  <c r="X37" i="4"/>
  <c r="Y37" i="4"/>
  <c r="V38" i="4"/>
  <c r="W38" i="4"/>
  <c r="X38" i="4"/>
  <c r="Y38" i="4"/>
  <c r="V39" i="4"/>
  <c r="W39" i="4"/>
  <c r="X39" i="4"/>
  <c r="Y39" i="4"/>
  <c r="V40" i="4"/>
  <c r="W40" i="4"/>
  <c r="X40" i="4"/>
  <c r="Y40" i="4"/>
  <c r="V41" i="4"/>
  <c r="W41" i="4"/>
  <c r="X41" i="4"/>
  <c r="Y41" i="4"/>
  <c r="V42" i="4"/>
  <c r="W42" i="4"/>
  <c r="X42" i="4"/>
  <c r="Y42" i="4"/>
  <c r="V43" i="4"/>
  <c r="W43" i="4"/>
  <c r="X43" i="4"/>
  <c r="Y43" i="4"/>
  <c r="V44" i="4"/>
  <c r="W44" i="4"/>
  <c r="X44" i="4"/>
  <c r="Y44" i="4"/>
  <c r="V45" i="4"/>
  <c r="W45" i="4"/>
  <c r="X45" i="4"/>
  <c r="Y45" i="4"/>
  <c r="V46" i="4"/>
  <c r="W46" i="4"/>
  <c r="X46" i="4"/>
  <c r="Y46" i="4"/>
  <c r="V47" i="4"/>
  <c r="W47" i="4"/>
  <c r="X47" i="4"/>
  <c r="Y47" i="4"/>
  <c r="V48" i="4"/>
  <c r="W48" i="4"/>
  <c r="X48" i="4"/>
  <c r="Y48" i="4"/>
  <c r="V49" i="4"/>
  <c r="W49" i="4"/>
  <c r="X49" i="4"/>
  <c r="Y49" i="4"/>
  <c r="V50" i="4"/>
  <c r="W50" i="4"/>
  <c r="X50" i="4"/>
  <c r="Y50" i="4"/>
  <c r="V51" i="4"/>
  <c r="W51" i="4"/>
  <c r="X51" i="4"/>
  <c r="Y51" i="4"/>
  <c r="V52" i="4"/>
  <c r="W52" i="4"/>
  <c r="X52" i="4"/>
  <c r="Y52" i="4"/>
  <c r="V53" i="4"/>
  <c r="W53" i="4"/>
  <c r="X53" i="4"/>
  <c r="Y53" i="4"/>
  <c r="V54" i="4"/>
  <c r="W54" i="4"/>
  <c r="X54" i="4"/>
  <c r="Y54" i="4"/>
  <c r="V55" i="4"/>
  <c r="W55" i="4"/>
  <c r="X55" i="4"/>
  <c r="Y55" i="4"/>
  <c r="V56" i="4"/>
  <c r="W56" i="4"/>
  <c r="X56" i="4"/>
  <c r="Y56" i="4"/>
  <c r="V57" i="4"/>
  <c r="W57" i="4"/>
  <c r="X57" i="4"/>
  <c r="Y57" i="4"/>
  <c r="V58" i="4"/>
  <c r="W58" i="4"/>
  <c r="X58" i="4"/>
  <c r="Y58" i="4"/>
  <c r="V59" i="4"/>
  <c r="W59" i="4"/>
  <c r="X59" i="4"/>
  <c r="Y59" i="4"/>
  <c r="V60" i="4"/>
  <c r="W60" i="4"/>
  <c r="X60" i="4"/>
  <c r="Y60" i="4"/>
  <c r="V61" i="4"/>
  <c r="W61" i="4"/>
  <c r="X61" i="4"/>
  <c r="Y61" i="4"/>
  <c r="V62" i="4"/>
  <c r="W62" i="4"/>
  <c r="X62" i="4"/>
  <c r="Y62" i="4"/>
  <c r="V63" i="4"/>
  <c r="W63" i="4"/>
  <c r="X63" i="4"/>
  <c r="Y63" i="4"/>
  <c r="V64" i="4"/>
  <c r="W64" i="4"/>
  <c r="X64" i="4"/>
  <c r="Y64" i="4"/>
  <c r="V65" i="4"/>
  <c r="W65" i="4"/>
  <c r="X65" i="4"/>
  <c r="Y65" i="4"/>
  <c r="V66" i="4"/>
  <c r="W66" i="4"/>
  <c r="X66" i="4"/>
  <c r="Y66" i="4"/>
  <c r="V67" i="4"/>
  <c r="W67" i="4"/>
  <c r="X67" i="4"/>
  <c r="Y67" i="4"/>
  <c r="V68" i="4"/>
  <c r="W68" i="4"/>
  <c r="X68" i="4"/>
  <c r="Y68" i="4"/>
  <c r="V69" i="4"/>
  <c r="W69" i="4"/>
  <c r="X69" i="4"/>
  <c r="Y69" i="4"/>
  <c r="V70" i="4"/>
  <c r="W70" i="4"/>
  <c r="X70" i="4"/>
  <c r="Y70" i="4"/>
  <c r="V71" i="4"/>
  <c r="W71" i="4"/>
  <c r="X71" i="4"/>
  <c r="Y71" i="4"/>
  <c r="V72" i="4"/>
  <c r="W72" i="4"/>
  <c r="X72" i="4"/>
  <c r="Y72" i="4"/>
  <c r="V73" i="4"/>
  <c r="W73" i="4"/>
  <c r="X73" i="4"/>
  <c r="Y73" i="4"/>
  <c r="V74" i="4"/>
  <c r="W74" i="4"/>
  <c r="X74" i="4"/>
  <c r="Y74" i="4"/>
  <c r="V75" i="4"/>
  <c r="W75" i="4"/>
  <c r="X75" i="4"/>
  <c r="Y75" i="4"/>
  <c r="V76" i="4"/>
  <c r="W76" i="4"/>
  <c r="X76" i="4"/>
  <c r="Y76" i="4"/>
  <c r="V77" i="4"/>
  <c r="W77" i="4"/>
  <c r="X77" i="4"/>
  <c r="Y77" i="4"/>
  <c r="V78" i="4"/>
  <c r="W78" i="4"/>
  <c r="X78" i="4"/>
  <c r="Y78" i="4"/>
  <c r="V79" i="4"/>
  <c r="W79" i="4"/>
  <c r="X79" i="4"/>
  <c r="Y79" i="4"/>
  <c r="V80" i="4"/>
  <c r="W80" i="4"/>
  <c r="X80" i="4"/>
  <c r="Y80" i="4"/>
  <c r="V81" i="4"/>
  <c r="W81" i="4"/>
  <c r="X81" i="4"/>
  <c r="Y81" i="4"/>
  <c r="V82" i="4"/>
  <c r="W82" i="4"/>
  <c r="X82" i="4"/>
  <c r="Y82" i="4"/>
  <c r="V83" i="4"/>
  <c r="W83" i="4"/>
  <c r="X83" i="4"/>
  <c r="Y83" i="4"/>
  <c r="V84" i="4"/>
  <c r="W84" i="4"/>
  <c r="X84" i="4"/>
  <c r="Y84" i="4"/>
  <c r="V85" i="4"/>
  <c r="W85" i="4"/>
  <c r="X85" i="4"/>
  <c r="Y85" i="4"/>
  <c r="V86" i="4"/>
  <c r="W86" i="4"/>
  <c r="X86" i="4"/>
  <c r="Y86" i="4"/>
  <c r="V87" i="4"/>
  <c r="W87" i="4"/>
  <c r="X87" i="4"/>
  <c r="Y87" i="4"/>
  <c r="V88" i="4"/>
  <c r="W88" i="4"/>
  <c r="X88" i="4"/>
  <c r="Y88" i="4"/>
  <c r="V89" i="4"/>
  <c r="W89" i="4"/>
  <c r="X89" i="4"/>
  <c r="Y89" i="4"/>
  <c r="V90" i="4"/>
  <c r="W90" i="4"/>
  <c r="X90" i="4"/>
  <c r="Y90" i="4"/>
  <c r="V91" i="4"/>
  <c r="W91" i="4"/>
  <c r="X91" i="4"/>
  <c r="Y91" i="4"/>
  <c r="V92" i="4"/>
  <c r="W92" i="4"/>
  <c r="X92" i="4"/>
  <c r="Y92" i="4"/>
  <c r="V93" i="4"/>
  <c r="W93" i="4"/>
  <c r="X93" i="4"/>
  <c r="Y93" i="4"/>
  <c r="V94" i="4"/>
  <c r="W94" i="4"/>
  <c r="X94" i="4"/>
  <c r="Y94" i="4"/>
  <c r="V95" i="4"/>
  <c r="W95" i="4"/>
  <c r="X95" i="4"/>
  <c r="Y95" i="4"/>
  <c r="V96" i="4"/>
  <c r="W96" i="4"/>
  <c r="X96" i="4"/>
  <c r="Y96" i="4"/>
  <c r="V97" i="4"/>
  <c r="W97" i="4"/>
  <c r="X97" i="4"/>
  <c r="Y97" i="4"/>
  <c r="V98" i="4"/>
  <c r="W98" i="4"/>
  <c r="X98" i="4"/>
  <c r="Y98" i="4"/>
  <c r="V99" i="4"/>
  <c r="W99" i="4"/>
  <c r="X99" i="4"/>
  <c r="Y99" i="4"/>
  <c r="V100" i="4"/>
  <c r="W100" i="4"/>
  <c r="X100" i="4"/>
  <c r="Y100" i="4"/>
  <c r="V101" i="4"/>
  <c r="W101" i="4"/>
  <c r="X101" i="4"/>
  <c r="Y101" i="4"/>
  <c r="V102" i="4"/>
  <c r="W102" i="4"/>
  <c r="X102" i="4"/>
  <c r="Y102" i="4"/>
  <c r="V103" i="4"/>
  <c r="W103" i="4"/>
  <c r="X103" i="4"/>
  <c r="Y103" i="4"/>
  <c r="V104" i="4"/>
  <c r="W104" i="4"/>
  <c r="X104" i="4"/>
  <c r="Y104" i="4"/>
  <c r="V105" i="4"/>
  <c r="W105" i="4"/>
  <c r="X105" i="4"/>
  <c r="Y105" i="4"/>
  <c r="V106" i="4"/>
  <c r="W106" i="4"/>
  <c r="X106" i="4"/>
  <c r="Y106" i="4"/>
  <c r="V107" i="4"/>
  <c r="W107" i="4"/>
  <c r="X107" i="4"/>
  <c r="Y107" i="4"/>
  <c r="V108" i="4"/>
  <c r="W108" i="4"/>
  <c r="X108" i="4"/>
  <c r="Y108" i="4"/>
  <c r="V109" i="4"/>
  <c r="W109" i="4"/>
  <c r="X109" i="4"/>
  <c r="Y109" i="4"/>
  <c r="V110" i="4"/>
  <c r="W110" i="4"/>
  <c r="X110" i="4"/>
  <c r="Y110" i="4"/>
  <c r="V111" i="4"/>
  <c r="W111" i="4"/>
  <c r="X111" i="4"/>
  <c r="Y111" i="4"/>
  <c r="V112" i="4"/>
  <c r="W112" i="4"/>
  <c r="X112" i="4"/>
  <c r="Y112" i="4"/>
  <c r="V113" i="4"/>
  <c r="W113" i="4"/>
  <c r="X113" i="4"/>
  <c r="Y113" i="4"/>
  <c r="V114" i="4"/>
  <c r="W114" i="4"/>
  <c r="X114" i="4"/>
  <c r="Y114" i="4"/>
  <c r="V115" i="4"/>
  <c r="W115" i="4"/>
  <c r="X115" i="4"/>
  <c r="Y115" i="4"/>
  <c r="V116" i="4"/>
  <c r="W116" i="4"/>
  <c r="X116" i="4"/>
  <c r="Y116" i="4"/>
  <c r="V117" i="4"/>
  <c r="W117" i="4"/>
  <c r="X117" i="4"/>
  <c r="Y117" i="4"/>
  <c r="V118" i="4"/>
  <c r="W118" i="4"/>
  <c r="X118" i="4"/>
  <c r="Y118" i="4"/>
  <c r="V119" i="4"/>
  <c r="W119" i="4"/>
  <c r="X119" i="4"/>
  <c r="Y119" i="4"/>
  <c r="V120" i="4"/>
  <c r="W120" i="4"/>
  <c r="X120" i="4"/>
  <c r="Y120" i="4"/>
  <c r="V121" i="4"/>
  <c r="W121" i="4"/>
  <c r="X121" i="4"/>
  <c r="Y121" i="4"/>
  <c r="V122" i="4"/>
  <c r="W122" i="4"/>
  <c r="X122" i="4"/>
  <c r="Y122" i="4"/>
  <c r="V123" i="4"/>
  <c r="W123" i="4"/>
  <c r="X123" i="4"/>
  <c r="Y123" i="4"/>
  <c r="V124" i="4"/>
  <c r="W124" i="4"/>
  <c r="X124" i="4"/>
  <c r="Y124" i="4"/>
  <c r="V125" i="4"/>
  <c r="W125" i="4"/>
  <c r="X125" i="4"/>
  <c r="Y125" i="4"/>
  <c r="V126" i="4"/>
  <c r="W126" i="4"/>
  <c r="X126" i="4"/>
  <c r="Y126" i="4"/>
  <c r="V127" i="4"/>
  <c r="W127" i="4"/>
  <c r="X127" i="4"/>
  <c r="Y127" i="4"/>
  <c r="V128" i="4"/>
  <c r="W128" i="4"/>
  <c r="X128" i="4"/>
  <c r="Y128" i="4"/>
  <c r="V129" i="4"/>
  <c r="W129" i="4"/>
  <c r="X129" i="4"/>
  <c r="Y129" i="4"/>
  <c r="V130" i="4"/>
  <c r="W130" i="4"/>
  <c r="X130" i="4"/>
  <c r="Y130" i="4"/>
  <c r="V131" i="4"/>
  <c r="W131" i="4"/>
  <c r="X131" i="4"/>
  <c r="Y131" i="4"/>
  <c r="V132" i="4"/>
  <c r="W132" i="4"/>
  <c r="X132" i="4"/>
  <c r="Y132" i="4"/>
  <c r="V133" i="4"/>
  <c r="W133" i="4"/>
  <c r="X133" i="4"/>
  <c r="Y133" i="4"/>
  <c r="V134" i="4"/>
  <c r="W134" i="4"/>
  <c r="X134" i="4"/>
  <c r="Y134" i="4"/>
  <c r="V135" i="4"/>
  <c r="W135" i="4"/>
  <c r="X135" i="4"/>
  <c r="Y135" i="4"/>
  <c r="V136" i="4"/>
  <c r="W136" i="4"/>
  <c r="X136" i="4"/>
  <c r="Y136" i="4"/>
  <c r="V137" i="4"/>
  <c r="W137" i="4"/>
  <c r="X137" i="4"/>
  <c r="Y137" i="4"/>
  <c r="V138" i="4"/>
  <c r="W138" i="4"/>
  <c r="X138" i="4"/>
  <c r="Y138" i="4"/>
  <c r="V139" i="4"/>
  <c r="W139" i="4"/>
  <c r="X139" i="4"/>
  <c r="Y139" i="4"/>
  <c r="V140" i="4"/>
  <c r="W140" i="4"/>
  <c r="X140" i="4"/>
  <c r="Y140" i="4"/>
  <c r="V141" i="4"/>
  <c r="W141" i="4"/>
  <c r="X141" i="4"/>
  <c r="Y141" i="4"/>
  <c r="V142" i="4"/>
  <c r="W142" i="4"/>
  <c r="X142" i="4"/>
  <c r="Y142" i="4"/>
  <c r="V143" i="4"/>
  <c r="W143" i="4"/>
  <c r="X143" i="4"/>
  <c r="Y143" i="4"/>
  <c r="V144" i="4"/>
  <c r="W144" i="4"/>
  <c r="X144" i="4"/>
  <c r="Y144" i="4"/>
  <c r="V145" i="4"/>
  <c r="W145" i="4"/>
  <c r="X145" i="4"/>
  <c r="Y145" i="4"/>
  <c r="V146" i="4"/>
  <c r="W146" i="4"/>
  <c r="X146" i="4"/>
  <c r="Y146" i="4"/>
  <c r="V147" i="4"/>
  <c r="W147" i="4"/>
  <c r="X147" i="4"/>
  <c r="Y147" i="4"/>
  <c r="V148" i="4"/>
  <c r="W148" i="4"/>
  <c r="X148" i="4"/>
  <c r="Y148" i="4"/>
  <c r="V149" i="4"/>
  <c r="W149" i="4"/>
  <c r="X149" i="4"/>
  <c r="Y149" i="4"/>
  <c r="V150" i="4"/>
  <c r="W150" i="4"/>
  <c r="X150" i="4"/>
  <c r="Y150" i="4"/>
  <c r="V151" i="4"/>
  <c r="W151" i="4"/>
  <c r="X151" i="4"/>
  <c r="Y151" i="4"/>
  <c r="V152" i="4"/>
  <c r="W152" i="4"/>
  <c r="X152" i="4"/>
  <c r="Y152" i="4"/>
  <c r="V153" i="4"/>
  <c r="W153" i="4"/>
  <c r="X153" i="4"/>
  <c r="Y153" i="4"/>
  <c r="V154" i="4"/>
  <c r="W154" i="4"/>
  <c r="X154" i="4"/>
  <c r="Y154" i="4"/>
  <c r="V155" i="4"/>
  <c r="W155" i="4"/>
  <c r="X155" i="4"/>
  <c r="Y155" i="4"/>
  <c r="V156" i="4"/>
  <c r="W156" i="4"/>
  <c r="X156" i="4"/>
  <c r="Y156" i="4"/>
  <c r="V157" i="4"/>
  <c r="W157" i="4"/>
  <c r="X157" i="4"/>
  <c r="Y157" i="4"/>
  <c r="V158" i="4"/>
  <c r="W158" i="4"/>
  <c r="X158" i="4"/>
  <c r="Y158" i="4"/>
  <c r="V159" i="4"/>
  <c r="W159" i="4"/>
  <c r="X159" i="4"/>
  <c r="Y159" i="4"/>
  <c r="V160" i="4"/>
  <c r="W160" i="4"/>
  <c r="X160" i="4"/>
  <c r="Y160" i="4"/>
  <c r="V161" i="4"/>
  <c r="W161" i="4"/>
  <c r="X161" i="4"/>
  <c r="Y161" i="4"/>
  <c r="V162" i="4"/>
  <c r="W162" i="4"/>
  <c r="X162" i="4"/>
  <c r="Y162" i="4"/>
  <c r="V163" i="4"/>
  <c r="W163" i="4"/>
  <c r="X163" i="4"/>
  <c r="Y163" i="4"/>
  <c r="V164" i="4"/>
  <c r="W164" i="4"/>
  <c r="X164" i="4"/>
  <c r="Y164" i="4"/>
  <c r="V165" i="4"/>
  <c r="W165" i="4"/>
  <c r="X165" i="4"/>
  <c r="Y165" i="4"/>
  <c r="V166" i="4"/>
  <c r="W166" i="4"/>
  <c r="X166" i="4"/>
  <c r="Y166" i="4"/>
  <c r="Z8" i="4"/>
  <c r="Z9" i="4"/>
  <c r="Z10" i="4"/>
  <c r="Z11" i="4"/>
  <c r="Z12" i="4"/>
  <c r="Z13" i="4"/>
  <c r="Z14" i="4"/>
  <c r="Z15" i="4"/>
  <c r="Z16" i="4"/>
  <c r="Z17" i="4"/>
  <c r="Z18" i="4"/>
  <c r="Z19" i="4"/>
  <c r="Z20" i="4"/>
  <c r="Z21" i="4"/>
  <c r="Z22" i="4"/>
  <c r="Z23" i="4"/>
  <c r="Z24" i="4"/>
  <c r="Z25" i="4"/>
  <c r="Z26" i="4"/>
  <c r="Z27" i="4"/>
  <c r="Z28" i="4"/>
  <c r="Z29" i="4"/>
  <c r="Z30" i="4"/>
  <c r="Z31" i="4"/>
  <c r="Z32" i="4"/>
  <c r="Z33" i="4"/>
  <c r="Z34" i="4"/>
  <c r="Z35" i="4"/>
  <c r="Z36" i="4"/>
  <c r="Z37" i="4"/>
  <c r="Z38" i="4"/>
  <c r="Z39" i="4"/>
  <c r="Z40" i="4"/>
  <c r="Z41" i="4"/>
  <c r="Z42" i="4"/>
  <c r="Z43" i="4"/>
  <c r="Z44" i="4"/>
  <c r="Z45" i="4"/>
  <c r="Z46" i="4"/>
  <c r="Z47" i="4"/>
  <c r="Z48" i="4"/>
  <c r="Z49" i="4"/>
  <c r="Z50" i="4"/>
  <c r="Z51" i="4"/>
  <c r="Z52" i="4"/>
  <c r="Z53" i="4"/>
  <c r="Z54" i="4"/>
  <c r="Z55" i="4"/>
  <c r="Z56" i="4"/>
  <c r="Z57" i="4"/>
  <c r="Z58" i="4"/>
  <c r="Z59" i="4"/>
  <c r="Z60" i="4"/>
  <c r="Z61" i="4"/>
  <c r="Z62" i="4"/>
  <c r="Z63" i="4"/>
  <c r="Z64" i="4"/>
  <c r="Z65" i="4"/>
  <c r="Z66" i="4"/>
  <c r="Z67" i="4"/>
  <c r="Z68" i="4"/>
  <c r="Z69" i="4"/>
  <c r="Z70" i="4"/>
  <c r="Z71" i="4"/>
  <c r="Z72" i="4"/>
  <c r="Z73" i="4"/>
  <c r="Z74" i="4"/>
  <c r="Z75" i="4"/>
  <c r="Z76" i="4"/>
  <c r="Z77" i="4"/>
  <c r="Z78" i="4"/>
  <c r="Z79" i="4"/>
  <c r="Z80" i="4"/>
  <c r="Z81" i="4"/>
  <c r="Z82" i="4"/>
  <c r="Z83" i="4"/>
  <c r="Z84" i="4"/>
  <c r="Z85" i="4"/>
  <c r="Z86" i="4"/>
  <c r="Z87" i="4"/>
  <c r="Z88" i="4"/>
  <c r="Z89" i="4"/>
  <c r="Z90" i="4"/>
  <c r="Z91" i="4"/>
  <c r="Z92" i="4"/>
  <c r="Z93" i="4"/>
  <c r="Z94" i="4"/>
  <c r="Z95" i="4"/>
  <c r="Z96" i="4"/>
  <c r="Z97" i="4"/>
  <c r="Z98" i="4"/>
  <c r="Z99" i="4"/>
  <c r="Z100" i="4"/>
  <c r="Z101" i="4"/>
  <c r="Z102" i="4"/>
  <c r="Z103" i="4"/>
  <c r="Z104" i="4"/>
  <c r="Z105" i="4"/>
  <c r="Z106" i="4"/>
  <c r="Z107" i="4"/>
  <c r="Z108" i="4"/>
  <c r="Z109" i="4"/>
  <c r="Z110" i="4"/>
  <c r="Z111" i="4"/>
  <c r="Z112" i="4"/>
  <c r="Z113" i="4"/>
  <c r="Z114" i="4"/>
  <c r="Z115" i="4"/>
  <c r="Z116" i="4"/>
  <c r="Z117" i="4"/>
  <c r="Z118" i="4"/>
  <c r="Z119" i="4"/>
  <c r="Z120" i="4"/>
  <c r="Z121" i="4"/>
  <c r="Z122" i="4"/>
  <c r="Z123" i="4"/>
  <c r="Z124" i="4"/>
  <c r="Z125" i="4"/>
  <c r="Z126" i="4"/>
  <c r="Z127" i="4"/>
  <c r="Z128" i="4"/>
  <c r="Z129" i="4"/>
  <c r="Z130" i="4"/>
  <c r="Z131" i="4"/>
  <c r="Z132" i="4"/>
  <c r="Z133" i="4"/>
  <c r="Z134" i="4"/>
  <c r="Z135" i="4"/>
  <c r="Z136" i="4"/>
  <c r="Z137" i="4"/>
  <c r="Z138" i="4"/>
  <c r="Z139" i="4"/>
  <c r="Z140" i="4"/>
  <c r="Z141" i="4"/>
  <c r="Z142" i="4"/>
  <c r="Z143" i="4"/>
  <c r="Z144" i="4"/>
  <c r="Z145" i="4"/>
  <c r="Z146" i="4"/>
  <c r="Z147" i="4"/>
  <c r="Z148" i="4"/>
  <c r="Z149" i="4"/>
  <c r="Z150" i="4"/>
  <c r="Z151" i="4"/>
  <c r="Z152" i="4"/>
  <c r="Z153" i="4"/>
  <c r="Z154" i="4"/>
  <c r="Z155" i="4"/>
  <c r="Z156" i="4"/>
  <c r="Z157" i="4"/>
  <c r="Z158" i="4"/>
  <c r="Z159" i="4"/>
  <c r="Z160" i="4"/>
  <c r="Z161" i="4"/>
  <c r="Z162" i="4"/>
  <c r="Z163" i="4"/>
  <c r="Z164" i="4"/>
  <c r="Z165" i="4"/>
  <c r="Z166" i="4"/>
  <c r="Z7" i="4"/>
  <c r="AJ8" i="4" l="1"/>
  <c r="AK8" i="4"/>
  <c r="AL8" i="4"/>
  <c r="AM8" i="4"/>
  <c r="AN8" i="4"/>
  <c r="AJ9" i="4"/>
  <c r="AK9" i="4"/>
  <c r="AL9" i="4"/>
  <c r="AM9" i="4"/>
  <c r="AN9" i="4"/>
  <c r="AJ10" i="4"/>
  <c r="AK10" i="4"/>
  <c r="AL10" i="4"/>
  <c r="AM10" i="4"/>
  <c r="AN10" i="4"/>
  <c r="AJ11" i="4"/>
  <c r="AK11" i="4"/>
  <c r="AL11" i="4"/>
  <c r="AM11" i="4"/>
  <c r="AN11" i="4"/>
  <c r="AJ12" i="4"/>
  <c r="AK12" i="4"/>
  <c r="AL12" i="4"/>
  <c r="AM12" i="4"/>
  <c r="AN12" i="4"/>
  <c r="AJ13" i="4"/>
  <c r="AK13" i="4"/>
  <c r="AL13" i="4"/>
  <c r="AM13" i="4"/>
  <c r="AN13" i="4"/>
  <c r="AJ14" i="4"/>
  <c r="AK14" i="4"/>
  <c r="AL14" i="4"/>
  <c r="AM14" i="4"/>
  <c r="AN14" i="4"/>
  <c r="AJ15" i="4"/>
  <c r="AK15" i="4"/>
  <c r="AL15" i="4"/>
  <c r="AM15" i="4"/>
  <c r="AN15" i="4"/>
  <c r="AJ16" i="4"/>
  <c r="AK16" i="4"/>
  <c r="AL16" i="4"/>
  <c r="AM16" i="4"/>
  <c r="AN16" i="4"/>
  <c r="AJ17" i="4"/>
  <c r="AK17" i="4"/>
  <c r="AL17" i="4"/>
  <c r="AM17" i="4"/>
  <c r="AN17" i="4"/>
  <c r="AJ18" i="4"/>
  <c r="AK18" i="4"/>
  <c r="AL18" i="4"/>
  <c r="AM18" i="4"/>
  <c r="AN18" i="4"/>
  <c r="AJ19" i="4"/>
  <c r="AK19" i="4"/>
  <c r="AL19" i="4"/>
  <c r="AM19" i="4"/>
  <c r="AN19" i="4"/>
  <c r="AJ20" i="4"/>
  <c r="AK20" i="4"/>
  <c r="AL20" i="4"/>
  <c r="AM20" i="4"/>
  <c r="AN20" i="4"/>
  <c r="AJ21" i="4"/>
  <c r="AK21" i="4"/>
  <c r="AL21" i="4"/>
  <c r="AM21" i="4"/>
  <c r="AN21" i="4"/>
  <c r="AJ22" i="4"/>
  <c r="AK22" i="4"/>
  <c r="AL22" i="4"/>
  <c r="AM22" i="4"/>
  <c r="AN22" i="4"/>
  <c r="AJ23" i="4"/>
  <c r="AK23" i="4"/>
  <c r="AL23" i="4"/>
  <c r="AM23" i="4"/>
  <c r="AN23" i="4"/>
  <c r="AJ24" i="4"/>
  <c r="AK24" i="4"/>
  <c r="AL24" i="4"/>
  <c r="AM24" i="4"/>
  <c r="AN24" i="4"/>
  <c r="AJ25" i="4"/>
  <c r="AK25" i="4"/>
  <c r="AL25" i="4"/>
  <c r="AM25" i="4"/>
  <c r="AN25" i="4"/>
  <c r="AJ26" i="4"/>
  <c r="AK26" i="4"/>
  <c r="AL26" i="4"/>
  <c r="AM26" i="4"/>
  <c r="AN26" i="4"/>
  <c r="AJ27" i="4"/>
  <c r="AK27" i="4"/>
  <c r="AL27" i="4"/>
  <c r="AM27" i="4"/>
  <c r="AN27" i="4"/>
  <c r="AJ28" i="4"/>
  <c r="AK28" i="4"/>
  <c r="AL28" i="4"/>
  <c r="AM28" i="4"/>
  <c r="AN28" i="4"/>
  <c r="AJ29" i="4"/>
  <c r="AK29" i="4"/>
  <c r="AL29" i="4"/>
  <c r="AM29" i="4"/>
  <c r="AN29" i="4"/>
  <c r="AJ30" i="4"/>
  <c r="AK30" i="4"/>
  <c r="AL30" i="4"/>
  <c r="AM30" i="4"/>
  <c r="AN30" i="4"/>
  <c r="AJ31" i="4"/>
  <c r="AK31" i="4"/>
  <c r="AL31" i="4"/>
  <c r="AM31" i="4"/>
  <c r="AN31" i="4"/>
  <c r="AJ32" i="4"/>
  <c r="AK32" i="4"/>
  <c r="AL32" i="4"/>
  <c r="AM32" i="4"/>
  <c r="AN32" i="4"/>
  <c r="AJ33" i="4"/>
  <c r="AK33" i="4"/>
  <c r="AL33" i="4"/>
  <c r="AM33" i="4"/>
  <c r="AN33" i="4"/>
  <c r="AJ34" i="4"/>
  <c r="AK34" i="4"/>
  <c r="AL34" i="4"/>
  <c r="AM34" i="4"/>
  <c r="AN34" i="4"/>
  <c r="AJ35" i="4"/>
  <c r="AK35" i="4"/>
  <c r="AL35" i="4"/>
  <c r="AM35" i="4"/>
  <c r="AN35" i="4"/>
  <c r="AJ36" i="4"/>
  <c r="AK36" i="4"/>
  <c r="AL36" i="4"/>
  <c r="AM36" i="4"/>
  <c r="AN36" i="4"/>
  <c r="AJ37" i="4"/>
  <c r="AK37" i="4"/>
  <c r="AL37" i="4"/>
  <c r="AM37" i="4"/>
  <c r="AN37" i="4"/>
  <c r="AJ38" i="4"/>
  <c r="AK38" i="4"/>
  <c r="AL38" i="4"/>
  <c r="AM38" i="4"/>
  <c r="AN38" i="4"/>
  <c r="AJ39" i="4"/>
  <c r="AK39" i="4"/>
  <c r="AL39" i="4"/>
  <c r="AM39" i="4"/>
  <c r="AN39" i="4"/>
  <c r="AJ40" i="4"/>
  <c r="AK40" i="4"/>
  <c r="AL40" i="4"/>
  <c r="AM40" i="4"/>
  <c r="AN40" i="4"/>
  <c r="AJ41" i="4"/>
  <c r="AK41" i="4"/>
  <c r="AL41" i="4"/>
  <c r="AM41" i="4"/>
  <c r="AN41" i="4"/>
  <c r="AJ42" i="4"/>
  <c r="AK42" i="4"/>
  <c r="AL42" i="4"/>
  <c r="AM42" i="4"/>
  <c r="AN42" i="4"/>
  <c r="AJ43" i="4"/>
  <c r="AK43" i="4"/>
  <c r="AL43" i="4"/>
  <c r="AM43" i="4"/>
  <c r="AN43" i="4"/>
  <c r="AJ44" i="4"/>
  <c r="AK44" i="4"/>
  <c r="AL44" i="4"/>
  <c r="AM44" i="4"/>
  <c r="AN44" i="4"/>
  <c r="AJ45" i="4"/>
  <c r="AK45" i="4"/>
  <c r="AL45" i="4"/>
  <c r="AM45" i="4"/>
  <c r="AN45" i="4"/>
  <c r="AJ46" i="4"/>
  <c r="AK46" i="4"/>
  <c r="AL46" i="4"/>
  <c r="AM46" i="4"/>
  <c r="AN46" i="4"/>
  <c r="AJ47" i="4"/>
  <c r="AK47" i="4"/>
  <c r="AL47" i="4"/>
  <c r="AM47" i="4"/>
  <c r="AN47" i="4"/>
  <c r="AJ48" i="4"/>
  <c r="AK48" i="4"/>
  <c r="AL48" i="4"/>
  <c r="AM48" i="4"/>
  <c r="AN48" i="4"/>
  <c r="AJ49" i="4"/>
  <c r="AK49" i="4"/>
  <c r="AL49" i="4"/>
  <c r="AM49" i="4"/>
  <c r="AN49" i="4"/>
  <c r="AJ50" i="4"/>
  <c r="AK50" i="4"/>
  <c r="AL50" i="4"/>
  <c r="AM50" i="4"/>
  <c r="AN50" i="4"/>
  <c r="AJ51" i="4"/>
  <c r="AK51" i="4"/>
  <c r="AL51" i="4"/>
  <c r="AM51" i="4"/>
  <c r="AN51" i="4"/>
  <c r="AJ52" i="4"/>
  <c r="AK52" i="4"/>
  <c r="AL52" i="4"/>
  <c r="AM52" i="4"/>
  <c r="AN52" i="4"/>
  <c r="AJ53" i="4"/>
  <c r="AK53" i="4"/>
  <c r="AL53" i="4"/>
  <c r="AM53" i="4"/>
  <c r="AN53" i="4"/>
  <c r="AJ54" i="4"/>
  <c r="AK54" i="4"/>
  <c r="AL54" i="4"/>
  <c r="AM54" i="4"/>
  <c r="AN54" i="4"/>
  <c r="AJ55" i="4"/>
  <c r="AK55" i="4"/>
  <c r="AL55" i="4"/>
  <c r="AM55" i="4"/>
  <c r="AN55" i="4"/>
  <c r="AJ56" i="4"/>
  <c r="AK56" i="4"/>
  <c r="AL56" i="4"/>
  <c r="AM56" i="4"/>
  <c r="AN56" i="4"/>
  <c r="AJ57" i="4"/>
  <c r="AK57" i="4"/>
  <c r="AL57" i="4"/>
  <c r="AM57" i="4"/>
  <c r="AN57" i="4"/>
  <c r="AJ58" i="4"/>
  <c r="AK58" i="4"/>
  <c r="AL58" i="4"/>
  <c r="AM58" i="4"/>
  <c r="AN58" i="4"/>
  <c r="AJ59" i="4"/>
  <c r="AK59" i="4"/>
  <c r="AL59" i="4"/>
  <c r="AM59" i="4"/>
  <c r="AN59" i="4"/>
  <c r="AJ60" i="4"/>
  <c r="AK60" i="4"/>
  <c r="AL60" i="4"/>
  <c r="AM60" i="4"/>
  <c r="AN60" i="4"/>
  <c r="AJ61" i="4"/>
  <c r="AK61" i="4"/>
  <c r="AL61" i="4"/>
  <c r="AM61" i="4"/>
  <c r="AN61" i="4"/>
  <c r="AJ62" i="4"/>
  <c r="AK62" i="4"/>
  <c r="AL62" i="4"/>
  <c r="AM62" i="4"/>
  <c r="AN62" i="4"/>
  <c r="AJ63" i="4"/>
  <c r="AK63" i="4"/>
  <c r="AL63" i="4"/>
  <c r="AM63" i="4"/>
  <c r="AN63" i="4"/>
  <c r="AJ64" i="4"/>
  <c r="AK64" i="4"/>
  <c r="AL64" i="4"/>
  <c r="AM64" i="4"/>
  <c r="AN64" i="4"/>
  <c r="AJ65" i="4"/>
  <c r="AK65" i="4"/>
  <c r="AL65" i="4"/>
  <c r="AM65" i="4"/>
  <c r="AN65" i="4"/>
  <c r="AJ66" i="4"/>
  <c r="AK66" i="4"/>
  <c r="AL66" i="4"/>
  <c r="AM66" i="4"/>
  <c r="AN66" i="4"/>
  <c r="AJ67" i="4"/>
  <c r="AK67" i="4"/>
  <c r="AL67" i="4"/>
  <c r="AM67" i="4"/>
  <c r="AN67" i="4"/>
  <c r="AJ68" i="4"/>
  <c r="AK68" i="4"/>
  <c r="AL68" i="4"/>
  <c r="AM68" i="4"/>
  <c r="AN68" i="4"/>
  <c r="AJ69" i="4"/>
  <c r="AK69" i="4"/>
  <c r="AL69" i="4"/>
  <c r="AM69" i="4"/>
  <c r="AN69" i="4"/>
  <c r="AJ70" i="4"/>
  <c r="AK70" i="4"/>
  <c r="AL70" i="4"/>
  <c r="AM70" i="4"/>
  <c r="AN70" i="4"/>
  <c r="AJ71" i="4"/>
  <c r="AK71" i="4"/>
  <c r="AL71" i="4"/>
  <c r="AM71" i="4"/>
  <c r="AN71" i="4"/>
  <c r="AJ72" i="4"/>
  <c r="AK72" i="4"/>
  <c r="AL72" i="4"/>
  <c r="AM72" i="4"/>
  <c r="AN72" i="4"/>
  <c r="AJ73" i="4"/>
  <c r="AK73" i="4"/>
  <c r="AL73" i="4"/>
  <c r="AM73" i="4"/>
  <c r="AN73" i="4"/>
  <c r="AJ74" i="4"/>
  <c r="AK74" i="4"/>
  <c r="AL74" i="4"/>
  <c r="AM74" i="4"/>
  <c r="AN74" i="4"/>
  <c r="AJ75" i="4"/>
  <c r="AK75" i="4"/>
  <c r="AL75" i="4"/>
  <c r="AM75" i="4"/>
  <c r="AN75" i="4"/>
  <c r="AJ76" i="4"/>
  <c r="AK76" i="4"/>
  <c r="AL76" i="4"/>
  <c r="AM76" i="4"/>
  <c r="AN76" i="4"/>
  <c r="AJ77" i="4"/>
  <c r="AK77" i="4"/>
  <c r="AL77" i="4"/>
  <c r="AM77" i="4"/>
  <c r="AN77" i="4"/>
  <c r="AJ78" i="4"/>
  <c r="AK78" i="4"/>
  <c r="AL78" i="4"/>
  <c r="AM78" i="4"/>
  <c r="AN78" i="4"/>
  <c r="AJ79" i="4"/>
  <c r="AK79" i="4"/>
  <c r="AL79" i="4"/>
  <c r="AM79" i="4"/>
  <c r="AN79" i="4"/>
  <c r="AJ80" i="4"/>
  <c r="AK80" i="4"/>
  <c r="AL80" i="4"/>
  <c r="AM80" i="4"/>
  <c r="AN80" i="4"/>
  <c r="AJ81" i="4"/>
  <c r="AK81" i="4"/>
  <c r="AL81" i="4"/>
  <c r="AM81" i="4"/>
  <c r="AN81" i="4"/>
  <c r="AJ82" i="4"/>
  <c r="AK82" i="4"/>
  <c r="AL82" i="4"/>
  <c r="AM82" i="4"/>
  <c r="AN82" i="4"/>
  <c r="AJ83" i="4"/>
  <c r="AK83" i="4"/>
  <c r="AL83" i="4"/>
  <c r="AM83" i="4"/>
  <c r="AN83" i="4"/>
  <c r="AJ84" i="4"/>
  <c r="AK84" i="4"/>
  <c r="AL84" i="4"/>
  <c r="AM84" i="4"/>
  <c r="AN84" i="4"/>
  <c r="AJ85" i="4"/>
  <c r="AK85" i="4"/>
  <c r="AL85" i="4"/>
  <c r="AM85" i="4"/>
  <c r="AN85" i="4"/>
  <c r="AJ86" i="4"/>
  <c r="AK86" i="4"/>
  <c r="AL86" i="4"/>
  <c r="AM86" i="4"/>
  <c r="AN86" i="4"/>
  <c r="AJ87" i="4"/>
  <c r="AK87" i="4"/>
  <c r="AL87" i="4"/>
  <c r="AM87" i="4"/>
  <c r="AN87" i="4"/>
  <c r="AJ88" i="4"/>
  <c r="AK88" i="4"/>
  <c r="AL88" i="4"/>
  <c r="AM88" i="4"/>
  <c r="AN88" i="4"/>
  <c r="AJ89" i="4"/>
  <c r="AK89" i="4"/>
  <c r="AL89" i="4"/>
  <c r="AM89" i="4"/>
  <c r="AN89" i="4"/>
  <c r="AJ90" i="4"/>
  <c r="AK90" i="4"/>
  <c r="AL90" i="4"/>
  <c r="AM90" i="4"/>
  <c r="AN90" i="4"/>
  <c r="AJ91" i="4"/>
  <c r="AK91" i="4"/>
  <c r="AL91" i="4"/>
  <c r="AM91" i="4"/>
  <c r="AN91" i="4"/>
  <c r="AJ92" i="4"/>
  <c r="AK92" i="4"/>
  <c r="AL92" i="4"/>
  <c r="AM92" i="4"/>
  <c r="AN92" i="4"/>
  <c r="AJ93" i="4"/>
  <c r="AK93" i="4"/>
  <c r="AL93" i="4"/>
  <c r="AM93" i="4"/>
  <c r="AN93" i="4"/>
  <c r="AJ94" i="4"/>
  <c r="AK94" i="4"/>
  <c r="AL94" i="4"/>
  <c r="AM94" i="4"/>
  <c r="AN94" i="4"/>
  <c r="AJ95" i="4"/>
  <c r="AK95" i="4"/>
  <c r="AL95" i="4"/>
  <c r="AM95" i="4"/>
  <c r="AN95" i="4"/>
  <c r="AJ96" i="4"/>
  <c r="AK96" i="4"/>
  <c r="AL96" i="4"/>
  <c r="AM96" i="4"/>
  <c r="AN96" i="4"/>
  <c r="AJ97" i="4"/>
  <c r="AK97" i="4"/>
  <c r="AL97" i="4"/>
  <c r="AM97" i="4"/>
  <c r="AN97" i="4"/>
  <c r="AJ98" i="4"/>
  <c r="AK98" i="4"/>
  <c r="AL98" i="4"/>
  <c r="AM98" i="4"/>
  <c r="AN98" i="4"/>
  <c r="AJ99" i="4"/>
  <c r="AK99" i="4"/>
  <c r="AL99" i="4"/>
  <c r="AM99" i="4"/>
  <c r="AN99" i="4"/>
  <c r="AJ100" i="4"/>
  <c r="AK100" i="4"/>
  <c r="AL100" i="4"/>
  <c r="AM100" i="4"/>
  <c r="AN100" i="4"/>
  <c r="AJ101" i="4"/>
  <c r="AK101" i="4"/>
  <c r="AL101" i="4"/>
  <c r="AM101" i="4"/>
  <c r="AN101" i="4"/>
  <c r="AJ102" i="4"/>
  <c r="AK102" i="4"/>
  <c r="AL102" i="4"/>
  <c r="AM102" i="4"/>
  <c r="AN102" i="4"/>
  <c r="AJ103" i="4"/>
  <c r="AK103" i="4"/>
  <c r="AL103" i="4"/>
  <c r="AM103" i="4"/>
  <c r="AN103" i="4"/>
  <c r="AJ104" i="4"/>
  <c r="AK104" i="4"/>
  <c r="AL104" i="4"/>
  <c r="AM104" i="4"/>
  <c r="AN104" i="4"/>
  <c r="AJ105" i="4"/>
  <c r="AK105" i="4"/>
  <c r="AL105" i="4"/>
  <c r="AM105" i="4"/>
  <c r="AN105" i="4"/>
  <c r="AJ106" i="4"/>
  <c r="AK106" i="4"/>
  <c r="AL106" i="4"/>
  <c r="AM106" i="4"/>
  <c r="AN106" i="4"/>
  <c r="AJ107" i="4"/>
  <c r="AK107" i="4"/>
  <c r="AL107" i="4"/>
  <c r="AM107" i="4"/>
  <c r="AN107" i="4"/>
  <c r="AJ108" i="4"/>
  <c r="AK108" i="4"/>
  <c r="AL108" i="4"/>
  <c r="AM108" i="4"/>
  <c r="AN108" i="4"/>
  <c r="AJ109" i="4"/>
  <c r="AK109" i="4"/>
  <c r="AL109" i="4"/>
  <c r="AM109" i="4"/>
  <c r="AN109" i="4"/>
  <c r="AJ110" i="4"/>
  <c r="AK110" i="4"/>
  <c r="AL110" i="4"/>
  <c r="AM110" i="4"/>
  <c r="AN110" i="4"/>
  <c r="AJ111" i="4"/>
  <c r="AK111" i="4"/>
  <c r="AL111" i="4"/>
  <c r="AM111" i="4"/>
  <c r="AN111" i="4"/>
  <c r="AJ112" i="4"/>
  <c r="AK112" i="4"/>
  <c r="AL112" i="4"/>
  <c r="AM112" i="4"/>
  <c r="AN112" i="4"/>
  <c r="AJ113" i="4"/>
  <c r="AK113" i="4"/>
  <c r="AL113" i="4"/>
  <c r="AM113" i="4"/>
  <c r="AN113" i="4"/>
  <c r="AJ114" i="4"/>
  <c r="AK114" i="4"/>
  <c r="AL114" i="4"/>
  <c r="AM114" i="4"/>
  <c r="AN114" i="4"/>
  <c r="AJ115" i="4"/>
  <c r="AK115" i="4"/>
  <c r="AL115" i="4"/>
  <c r="AM115" i="4"/>
  <c r="AN115" i="4"/>
  <c r="AJ116" i="4"/>
  <c r="AK116" i="4"/>
  <c r="AL116" i="4"/>
  <c r="AM116" i="4"/>
  <c r="AN116" i="4"/>
  <c r="AJ117" i="4"/>
  <c r="AK117" i="4"/>
  <c r="AL117" i="4"/>
  <c r="AM117" i="4"/>
  <c r="AN117" i="4"/>
  <c r="AJ118" i="4"/>
  <c r="AK118" i="4"/>
  <c r="AL118" i="4"/>
  <c r="AM118" i="4"/>
  <c r="AN118" i="4"/>
  <c r="AJ119" i="4"/>
  <c r="AK119" i="4"/>
  <c r="AL119" i="4"/>
  <c r="AM119" i="4"/>
  <c r="AN119" i="4"/>
  <c r="AJ120" i="4"/>
  <c r="AK120" i="4"/>
  <c r="AL120" i="4"/>
  <c r="AM120" i="4"/>
  <c r="AN120" i="4"/>
  <c r="AJ121" i="4"/>
  <c r="AK121" i="4"/>
  <c r="AL121" i="4"/>
  <c r="AM121" i="4"/>
  <c r="AN121" i="4"/>
  <c r="AJ122" i="4"/>
  <c r="AK122" i="4"/>
  <c r="AL122" i="4"/>
  <c r="AM122" i="4"/>
  <c r="AN122" i="4"/>
  <c r="AJ123" i="4"/>
  <c r="AK123" i="4"/>
  <c r="AL123" i="4"/>
  <c r="AM123" i="4"/>
  <c r="AN123" i="4"/>
  <c r="AJ124" i="4"/>
  <c r="AK124" i="4"/>
  <c r="AL124" i="4"/>
  <c r="AM124" i="4"/>
  <c r="AN124" i="4"/>
  <c r="AJ125" i="4"/>
  <c r="AK125" i="4"/>
  <c r="AL125" i="4"/>
  <c r="AM125" i="4"/>
  <c r="AN125" i="4"/>
  <c r="AJ126" i="4"/>
  <c r="AK126" i="4"/>
  <c r="AL126" i="4"/>
  <c r="AM126" i="4"/>
  <c r="AN126" i="4"/>
  <c r="AJ127" i="4"/>
  <c r="AK127" i="4"/>
  <c r="AL127" i="4"/>
  <c r="AM127" i="4"/>
  <c r="AN127" i="4"/>
  <c r="AJ128" i="4"/>
  <c r="AK128" i="4"/>
  <c r="AL128" i="4"/>
  <c r="AM128" i="4"/>
  <c r="AN128" i="4"/>
  <c r="AJ129" i="4"/>
  <c r="AK129" i="4"/>
  <c r="AL129" i="4"/>
  <c r="AM129" i="4"/>
  <c r="AN129" i="4"/>
  <c r="AJ130" i="4"/>
  <c r="AK130" i="4"/>
  <c r="AL130" i="4"/>
  <c r="AM130" i="4"/>
  <c r="AN130" i="4"/>
  <c r="AJ131" i="4"/>
  <c r="AK131" i="4"/>
  <c r="AL131" i="4"/>
  <c r="AM131" i="4"/>
  <c r="AN131" i="4"/>
  <c r="AJ132" i="4"/>
  <c r="AK132" i="4"/>
  <c r="AL132" i="4"/>
  <c r="AM132" i="4"/>
  <c r="AN132" i="4"/>
  <c r="AJ133" i="4"/>
  <c r="AK133" i="4"/>
  <c r="AL133" i="4"/>
  <c r="AM133" i="4"/>
  <c r="AN133" i="4"/>
  <c r="AJ134" i="4"/>
  <c r="AK134" i="4"/>
  <c r="AL134" i="4"/>
  <c r="AM134" i="4"/>
  <c r="AN134" i="4"/>
  <c r="AJ135" i="4"/>
  <c r="AK135" i="4"/>
  <c r="AL135" i="4"/>
  <c r="AM135" i="4"/>
  <c r="AN135" i="4"/>
  <c r="AJ136" i="4"/>
  <c r="AK136" i="4"/>
  <c r="AL136" i="4"/>
  <c r="AM136" i="4"/>
  <c r="AN136" i="4"/>
  <c r="AJ137" i="4"/>
  <c r="AK137" i="4"/>
  <c r="AL137" i="4"/>
  <c r="AM137" i="4"/>
  <c r="AN137" i="4"/>
  <c r="AJ138" i="4"/>
  <c r="AK138" i="4"/>
  <c r="AL138" i="4"/>
  <c r="AM138" i="4"/>
  <c r="AN138" i="4"/>
  <c r="AJ139" i="4"/>
  <c r="AK139" i="4"/>
  <c r="AL139" i="4"/>
  <c r="AM139" i="4"/>
  <c r="AN139" i="4"/>
  <c r="AJ140" i="4"/>
  <c r="AK140" i="4"/>
  <c r="AL140" i="4"/>
  <c r="AM140" i="4"/>
  <c r="AN140" i="4"/>
  <c r="AJ141" i="4"/>
  <c r="AK141" i="4"/>
  <c r="AL141" i="4"/>
  <c r="AM141" i="4"/>
  <c r="AN141" i="4"/>
  <c r="AJ142" i="4"/>
  <c r="AK142" i="4"/>
  <c r="AL142" i="4"/>
  <c r="AM142" i="4"/>
  <c r="AN142" i="4"/>
  <c r="AJ143" i="4"/>
  <c r="AK143" i="4"/>
  <c r="AL143" i="4"/>
  <c r="AM143" i="4"/>
  <c r="AN143" i="4"/>
  <c r="AJ144" i="4"/>
  <c r="AK144" i="4"/>
  <c r="AL144" i="4"/>
  <c r="AM144" i="4"/>
  <c r="AN144" i="4"/>
  <c r="AJ145" i="4"/>
  <c r="AK145" i="4"/>
  <c r="AL145" i="4"/>
  <c r="AM145" i="4"/>
  <c r="AN145" i="4"/>
  <c r="AJ146" i="4"/>
  <c r="AK146" i="4"/>
  <c r="AL146" i="4"/>
  <c r="AM146" i="4"/>
  <c r="AN146" i="4"/>
  <c r="AJ147" i="4"/>
  <c r="AK147" i="4"/>
  <c r="AL147" i="4"/>
  <c r="AM147" i="4"/>
  <c r="AN147" i="4"/>
  <c r="AJ148" i="4"/>
  <c r="AK148" i="4"/>
  <c r="AL148" i="4"/>
  <c r="AM148" i="4"/>
  <c r="AN148" i="4"/>
  <c r="AJ149" i="4"/>
  <c r="AK149" i="4"/>
  <c r="AL149" i="4"/>
  <c r="AM149" i="4"/>
  <c r="AN149" i="4"/>
  <c r="AJ150" i="4"/>
  <c r="AK150" i="4"/>
  <c r="AL150" i="4"/>
  <c r="AM150" i="4"/>
  <c r="AN150" i="4"/>
  <c r="AJ151" i="4"/>
  <c r="AK151" i="4"/>
  <c r="AL151" i="4"/>
  <c r="AM151" i="4"/>
  <c r="AN151" i="4"/>
  <c r="AJ152" i="4"/>
  <c r="AK152" i="4"/>
  <c r="AL152" i="4"/>
  <c r="AM152" i="4"/>
  <c r="AN152" i="4"/>
  <c r="AJ153" i="4"/>
  <c r="AK153" i="4"/>
  <c r="AL153" i="4"/>
  <c r="AM153" i="4"/>
  <c r="AN153" i="4"/>
  <c r="AJ154" i="4"/>
  <c r="AK154" i="4"/>
  <c r="AL154" i="4"/>
  <c r="AM154" i="4"/>
  <c r="AN154" i="4"/>
  <c r="AJ155" i="4"/>
  <c r="AK155" i="4"/>
  <c r="AL155" i="4"/>
  <c r="AM155" i="4"/>
  <c r="AN155" i="4"/>
  <c r="AJ156" i="4"/>
  <c r="AK156" i="4"/>
  <c r="AL156" i="4"/>
  <c r="AM156" i="4"/>
  <c r="AN156" i="4"/>
  <c r="AJ157" i="4"/>
  <c r="AK157" i="4"/>
  <c r="AL157" i="4"/>
  <c r="AM157" i="4"/>
  <c r="AN157" i="4"/>
  <c r="AJ158" i="4"/>
  <c r="AK158" i="4"/>
  <c r="AL158" i="4"/>
  <c r="AM158" i="4"/>
  <c r="AN158" i="4"/>
  <c r="AJ159" i="4"/>
  <c r="AK159" i="4"/>
  <c r="AL159" i="4"/>
  <c r="AM159" i="4"/>
  <c r="AN159" i="4"/>
  <c r="AJ160" i="4"/>
  <c r="AK160" i="4"/>
  <c r="AL160" i="4"/>
  <c r="AM160" i="4"/>
  <c r="AN160" i="4"/>
  <c r="AJ161" i="4"/>
  <c r="AK161" i="4"/>
  <c r="AL161" i="4"/>
  <c r="AM161" i="4"/>
  <c r="AN161" i="4"/>
  <c r="AJ162" i="4"/>
  <c r="AK162" i="4"/>
  <c r="AL162" i="4"/>
  <c r="AM162" i="4"/>
  <c r="AN162" i="4"/>
  <c r="AJ163" i="4"/>
  <c r="AK163" i="4"/>
  <c r="AL163" i="4"/>
  <c r="AM163" i="4"/>
  <c r="AN163" i="4"/>
  <c r="AJ164" i="4"/>
  <c r="AK164" i="4"/>
  <c r="AL164" i="4"/>
  <c r="AM164" i="4"/>
  <c r="AN164" i="4"/>
  <c r="AJ165" i="4"/>
  <c r="AK165" i="4"/>
  <c r="AL165" i="4"/>
  <c r="AM165" i="4"/>
  <c r="AN165" i="4"/>
  <c r="AJ166" i="4"/>
  <c r="AK166" i="4"/>
  <c r="AL166" i="4"/>
  <c r="AM166" i="4"/>
  <c r="AN166" i="4"/>
  <c r="AK7" i="4"/>
  <c r="AL7" i="4"/>
  <c r="AM7" i="4"/>
  <c r="AN7" i="4"/>
  <c r="AJ7" i="4"/>
  <c r="AF8" i="4"/>
  <c r="AG8" i="4"/>
  <c r="AF9" i="4"/>
  <c r="AG9" i="4"/>
  <c r="AF10" i="4"/>
  <c r="AG10" i="4"/>
  <c r="AF11" i="4"/>
  <c r="AG11" i="4"/>
  <c r="AF12" i="4"/>
  <c r="AG12" i="4"/>
  <c r="AF13" i="4"/>
  <c r="AG13" i="4"/>
  <c r="AF14" i="4"/>
  <c r="AG14" i="4"/>
  <c r="AF15" i="4"/>
  <c r="AG15" i="4"/>
  <c r="AF16" i="4"/>
  <c r="AG16" i="4"/>
  <c r="AF17" i="4"/>
  <c r="AG17" i="4"/>
  <c r="AF18" i="4"/>
  <c r="AG18" i="4"/>
  <c r="AF19" i="4"/>
  <c r="AG19" i="4"/>
  <c r="AF20" i="4"/>
  <c r="AG20" i="4"/>
  <c r="AF21" i="4"/>
  <c r="AG21" i="4"/>
  <c r="AF22" i="4"/>
  <c r="AG22" i="4"/>
  <c r="AF23" i="4"/>
  <c r="AG23" i="4"/>
  <c r="AF24" i="4"/>
  <c r="AG24" i="4"/>
  <c r="AF25" i="4"/>
  <c r="AG25" i="4"/>
  <c r="AF26" i="4"/>
  <c r="AG26" i="4"/>
  <c r="AF27" i="4"/>
  <c r="AG27" i="4"/>
  <c r="AF28" i="4"/>
  <c r="AG28" i="4"/>
  <c r="AF29" i="4"/>
  <c r="AG29" i="4"/>
  <c r="AF30" i="4"/>
  <c r="AG30" i="4"/>
  <c r="AF31" i="4"/>
  <c r="AG31" i="4"/>
  <c r="AF32" i="4"/>
  <c r="AG32" i="4"/>
  <c r="AF33" i="4"/>
  <c r="AG33" i="4"/>
  <c r="AF34" i="4"/>
  <c r="AG34" i="4"/>
  <c r="AF35" i="4"/>
  <c r="AG35" i="4"/>
  <c r="AF36" i="4"/>
  <c r="AG36" i="4"/>
  <c r="AF37" i="4"/>
  <c r="AG37" i="4"/>
  <c r="AF38" i="4"/>
  <c r="AG38" i="4"/>
  <c r="AF39" i="4"/>
  <c r="AG39" i="4"/>
  <c r="AF40" i="4"/>
  <c r="AG40" i="4"/>
  <c r="AF41" i="4"/>
  <c r="AG41" i="4"/>
  <c r="AF42" i="4"/>
  <c r="AG42" i="4"/>
  <c r="AF43" i="4"/>
  <c r="AG43" i="4"/>
  <c r="AF44" i="4"/>
  <c r="AG44" i="4"/>
  <c r="AF45" i="4"/>
  <c r="AG45" i="4"/>
  <c r="AF46" i="4"/>
  <c r="AG46" i="4"/>
  <c r="AF47" i="4"/>
  <c r="AG47" i="4"/>
  <c r="AF48" i="4"/>
  <c r="AG48" i="4"/>
  <c r="AF49" i="4"/>
  <c r="AG49" i="4"/>
  <c r="AF50" i="4"/>
  <c r="AG50" i="4"/>
  <c r="AF51" i="4"/>
  <c r="AG51" i="4"/>
  <c r="AF52" i="4"/>
  <c r="AG52" i="4"/>
  <c r="AF53" i="4"/>
  <c r="AG53" i="4"/>
  <c r="AF54" i="4"/>
  <c r="AG54" i="4"/>
  <c r="AF55" i="4"/>
  <c r="AG55" i="4"/>
  <c r="AF56" i="4"/>
  <c r="AG56" i="4"/>
  <c r="AF57" i="4"/>
  <c r="AG57" i="4"/>
  <c r="AF58" i="4"/>
  <c r="AG58" i="4"/>
  <c r="AF59" i="4"/>
  <c r="AG59" i="4"/>
  <c r="AF60" i="4"/>
  <c r="AG60" i="4"/>
  <c r="AF61" i="4"/>
  <c r="AG61" i="4"/>
  <c r="AF62" i="4"/>
  <c r="AG62" i="4"/>
  <c r="AF63" i="4"/>
  <c r="AG63" i="4"/>
  <c r="AF64" i="4"/>
  <c r="AG64" i="4"/>
  <c r="AF65" i="4"/>
  <c r="AG65" i="4"/>
  <c r="AF66" i="4"/>
  <c r="AG66" i="4"/>
  <c r="AF67" i="4"/>
  <c r="AG67" i="4"/>
  <c r="AF68" i="4"/>
  <c r="AG68" i="4"/>
  <c r="AF69" i="4"/>
  <c r="AG69" i="4"/>
  <c r="AF70" i="4"/>
  <c r="AG70" i="4"/>
  <c r="AF71" i="4"/>
  <c r="AG71" i="4"/>
  <c r="AF72" i="4"/>
  <c r="AG72" i="4"/>
  <c r="AF73" i="4"/>
  <c r="AG73" i="4"/>
  <c r="AF74" i="4"/>
  <c r="AG74" i="4"/>
  <c r="AF75" i="4"/>
  <c r="AG75" i="4"/>
  <c r="AF76" i="4"/>
  <c r="AG76" i="4"/>
  <c r="AF77" i="4"/>
  <c r="AG77" i="4"/>
  <c r="AF78" i="4"/>
  <c r="AG78" i="4"/>
  <c r="AF79" i="4"/>
  <c r="AG79" i="4"/>
  <c r="AF80" i="4"/>
  <c r="AG80" i="4"/>
  <c r="AF81" i="4"/>
  <c r="AG81" i="4"/>
  <c r="AF82" i="4"/>
  <c r="AG82" i="4"/>
  <c r="AF83" i="4"/>
  <c r="AG83" i="4"/>
  <c r="AF84" i="4"/>
  <c r="AG84" i="4"/>
  <c r="AF85" i="4"/>
  <c r="AG85" i="4"/>
  <c r="AF86" i="4"/>
  <c r="AG86" i="4"/>
  <c r="AF87" i="4"/>
  <c r="AG87" i="4"/>
  <c r="AF88" i="4"/>
  <c r="AG88" i="4"/>
  <c r="AF89" i="4"/>
  <c r="AG89" i="4"/>
  <c r="AF90" i="4"/>
  <c r="AG90" i="4"/>
  <c r="AF91" i="4"/>
  <c r="AG91" i="4"/>
  <c r="AF92" i="4"/>
  <c r="AG92" i="4"/>
  <c r="AF93" i="4"/>
  <c r="AG93" i="4"/>
  <c r="AF94" i="4"/>
  <c r="AG94" i="4"/>
  <c r="AF95" i="4"/>
  <c r="AG95" i="4"/>
  <c r="AF96" i="4"/>
  <c r="AG96" i="4"/>
  <c r="AF97" i="4"/>
  <c r="AG97" i="4"/>
  <c r="AF98" i="4"/>
  <c r="AG98" i="4"/>
  <c r="AF99" i="4"/>
  <c r="AG99" i="4"/>
  <c r="AF100" i="4"/>
  <c r="AG100" i="4"/>
  <c r="AF101" i="4"/>
  <c r="AG101" i="4"/>
  <c r="AF102" i="4"/>
  <c r="AG102" i="4"/>
  <c r="AF103" i="4"/>
  <c r="AG103" i="4"/>
  <c r="AF104" i="4"/>
  <c r="AG104" i="4"/>
  <c r="AF105" i="4"/>
  <c r="AG105" i="4"/>
  <c r="AF106" i="4"/>
  <c r="AG106" i="4"/>
  <c r="AF107" i="4"/>
  <c r="AG107" i="4"/>
  <c r="AF108" i="4"/>
  <c r="AG108" i="4"/>
  <c r="AF109" i="4"/>
  <c r="AG109" i="4"/>
  <c r="AF110" i="4"/>
  <c r="AG110" i="4"/>
  <c r="AF111" i="4"/>
  <c r="AG111" i="4"/>
  <c r="AF112" i="4"/>
  <c r="AG112" i="4"/>
  <c r="AF113" i="4"/>
  <c r="AG113" i="4"/>
  <c r="AF114" i="4"/>
  <c r="AG114" i="4"/>
  <c r="AF115" i="4"/>
  <c r="AG115" i="4"/>
  <c r="AF116" i="4"/>
  <c r="AG116" i="4"/>
  <c r="AF117" i="4"/>
  <c r="AG117" i="4"/>
  <c r="AF118" i="4"/>
  <c r="AG118" i="4"/>
  <c r="AF119" i="4"/>
  <c r="AG119" i="4"/>
  <c r="AF120" i="4"/>
  <c r="AG120" i="4"/>
  <c r="AF121" i="4"/>
  <c r="AG121" i="4"/>
  <c r="AF122" i="4"/>
  <c r="AG122" i="4"/>
  <c r="AF123" i="4"/>
  <c r="AG123" i="4"/>
  <c r="AF124" i="4"/>
  <c r="AG124" i="4"/>
  <c r="AF125" i="4"/>
  <c r="AG125" i="4"/>
  <c r="AF126" i="4"/>
  <c r="AG126" i="4"/>
  <c r="AF127" i="4"/>
  <c r="AG127" i="4"/>
  <c r="AF128" i="4"/>
  <c r="AG128" i="4"/>
  <c r="AF129" i="4"/>
  <c r="AG129" i="4"/>
  <c r="AF130" i="4"/>
  <c r="AG130" i="4"/>
  <c r="AF131" i="4"/>
  <c r="AG131" i="4"/>
  <c r="AF132" i="4"/>
  <c r="AG132" i="4"/>
  <c r="AF133" i="4"/>
  <c r="AG133" i="4"/>
  <c r="AF134" i="4"/>
  <c r="AG134" i="4"/>
  <c r="AF135" i="4"/>
  <c r="AG135" i="4"/>
  <c r="AF136" i="4"/>
  <c r="AG136" i="4"/>
  <c r="AF137" i="4"/>
  <c r="AG137" i="4"/>
  <c r="AF138" i="4"/>
  <c r="AG138" i="4"/>
  <c r="AF139" i="4"/>
  <c r="AG139" i="4"/>
  <c r="AF140" i="4"/>
  <c r="AG140" i="4"/>
  <c r="AF141" i="4"/>
  <c r="AG141" i="4"/>
  <c r="AF142" i="4"/>
  <c r="AG142" i="4"/>
  <c r="AF143" i="4"/>
  <c r="AG143" i="4"/>
  <c r="AF144" i="4"/>
  <c r="AG144" i="4"/>
  <c r="AF145" i="4"/>
  <c r="AG145" i="4"/>
  <c r="AF146" i="4"/>
  <c r="AG146" i="4"/>
  <c r="AF147" i="4"/>
  <c r="AG147" i="4"/>
  <c r="AF148" i="4"/>
  <c r="AG148" i="4"/>
  <c r="AF149" i="4"/>
  <c r="AG149" i="4"/>
  <c r="AF150" i="4"/>
  <c r="AG150" i="4"/>
  <c r="AF151" i="4"/>
  <c r="AG151" i="4"/>
  <c r="AF152" i="4"/>
  <c r="AG152" i="4"/>
  <c r="AF153" i="4"/>
  <c r="AG153" i="4"/>
  <c r="AF154" i="4"/>
  <c r="AG154" i="4"/>
  <c r="AF155" i="4"/>
  <c r="AG155" i="4"/>
  <c r="AF156" i="4"/>
  <c r="AG156" i="4"/>
  <c r="AF157" i="4"/>
  <c r="AG157" i="4"/>
  <c r="AF158" i="4"/>
  <c r="AG158" i="4"/>
  <c r="AF159" i="4"/>
  <c r="AG159" i="4"/>
  <c r="AF160" i="4"/>
  <c r="AG160" i="4"/>
  <c r="AF161" i="4"/>
  <c r="AG161" i="4"/>
  <c r="AF162" i="4"/>
  <c r="AG162" i="4"/>
  <c r="AF163" i="4"/>
  <c r="AG163" i="4"/>
  <c r="AF164" i="4"/>
  <c r="AG164" i="4"/>
  <c r="AF165" i="4"/>
  <c r="AG165" i="4"/>
  <c r="AF166" i="4"/>
  <c r="AG166" i="4"/>
  <c r="AF7" i="4"/>
  <c r="AG7" i="4"/>
  <c r="AE8" i="4"/>
  <c r="AE9" i="4"/>
  <c r="AE10" i="4"/>
  <c r="AE11" i="4"/>
  <c r="AE12" i="4"/>
  <c r="AE13" i="4"/>
  <c r="AE14" i="4"/>
  <c r="AE15" i="4"/>
  <c r="AE16" i="4"/>
  <c r="AE17" i="4"/>
  <c r="AE18" i="4"/>
  <c r="AE19" i="4"/>
  <c r="AE20" i="4"/>
  <c r="AE21" i="4"/>
  <c r="AE22" i="4"/>
  <c r="AE23" i="4"/>
  <c r="AE24" i="4"/>
  <c r="AE25" i="4"/>
  <c r="AE26" i="4"/>
  <c r="AE27" i="4"/>
  <c r="AE28" i="4"/>
  <c r="AE29" i="4"/>
  <c r="AE30" i="4"/>
  <c r="AE31" i="4"/>
  <c r="AE32" i="4"/>
  <c r="AE33" i="4"/>
  <c r="AE34" i="4"/>
  <c r="AE35" i="4"/>
  <c r="AE36" i="4"/>
  <c r="AE37" i="4"/>
  <c r="AE38" i="4"/>
  <c r="AE39" i="4"/>
  <c r="AE40" i="4"/>
  <c r="AE41" i="4"/>
  <c r="AE42" i="4"/>
  <c r="AE43" i="4"/>
  <c r="AE44" i="4"/>
  <c r="AE45" i="4"/>
  <c r="AE46" i="4"/>
  <c r="AE47" i="4"/>
  <c r="AE48" i="4"/>
  <c r="AE49" i="4"/>
  <c r="AE50" i="4"/>
  <c r="AE51" i="4"/>
  <c r="AE52" i="4"/>
  <c r="AE53" i="4"/>
  <c r="AE54" i="4"/>
  <c r="AE55" i="4"/>
  <c r="AE56" i="4"/>
  <c r="AE57" i="4"/>
  <c r="AE58" i="4"/>
  <c r="AE59" i="4"/>
  <c r="AE60" i="4"/>
  <c r="AE61" i="4"/>
  <c r="AE62" i="4"/>
  <c r="AE63" i="4"/>
  <c r="AE64" i="4"/>
  <c r="AE65" i="4"/>
  <c r="AE66" i="4"/>
  <c r="AE67" i="4"/>
  <c r="AE68" i="4"/>
  <c r="AE69" i="4"/>
  <c r="AE70" i="4"/>
  <c r="AE71" i="4"/>
  <c r="AE72" i="4"/>
  <c r="AE73" i="4"/>
  <c r="AE74" i="4"/>
  <c r="AE75" i="4"/>
  <c r="AE76" i="4"/>
  <c r="AE77" i="4"/>
  <c r="AE78" i="4"/>
  <c r="AE79" i="4"/>
  <c r="AE80" i="4"/>
  <c r="AE81" i="4"/>
  <c r="AE82" i="4"/>
  <c r="AE83" i="4"/>
  <c r="AE84" i="4"/>
  <c r="AE85" i="4"/>
  <c r="AE86" i="4"/>
  <c r="AE87" i="4"/>
  <c r="AE88" i="4"/>
  <c r="AE89" i="4"/>
  <c r="AE90" i="4"/>
  <c r="AE91" i="4"/>
  <c r="AE92" i="4"/>
  <c r="AE93" i="4"/>
  <c r="AE94" i="4"/>
  <c r="AE95" i="4"/>
  <c r="AE96" i="4"/>
  <c r="AE97" i="4"/>
  <c r="AE98" i="4"/>
  <c r="AE99" i="4"/>
  <c r="AE100" i="4"/>
  <c r="AE101" i="4"/>
  <c r="AE102" i="4"/>
  <c r="AE103" i="4"/>
  <c r="AE104" i="4"/>
  <c r="AE105" i="4"/>
  <c r="AE106" i="4"/>
  <c r="AE107" i="4"/>
  <c r="AE108" i="4"/>
  <c r="AE109" i="4"/>
  <c r="AE110" i="4"/>
  <c r="AE111" i="4"/>
  <c r="AE112" i="4"/>
  <c r="AE113" i="4"/>
  <c r="AE114" i="4"/>
  <c r="AE115" i="4"/>
  <c r="AE116" i="4"/>
  <c r="AE117" i="4"/>
  <c r="AE118" i="4"/>
  <c r="AE119" i="4"/>
  <c r="AE120" i="4"/>
  <c r="AE121" i="4"/>
  <c r="AE122" i="4"/>
  <c r="AE123" i="4"/>
  <c r="AE124" i="4"/>
  <c r="AE125" i="4"/>
  <c r="AE126" i="4"/>
  <c r="AE127" i="4"/>
  <c r="AE128" i="4"/>
  <c r="AE129" i="4"/>
  <c r="AE130" i="4"/>
  <c r="AE131" i="4"/>
  <c r="AE132" i="4"/>
  <c r="AE133" i="4"/>
  <c r="AE134" i="4"/>
  <c r="AE135" i="4"/>
  <c r="AE136" i="4"/>
  <c r="AE137" i="4"/>
  <c r="AE138" i="4"/>
  <c r="AE139" i="4"/>
  <c r="AE140" i="4"/>
  <c r="AE141" i="4"/>
  <c r="AE142" i="4"/>
  <c r="AE143" i="4"/>
  <c r="AE144" i="4"/>
  <c r="AE145" i="4"/>
  <c r="AE146" i="4"/>
  <c r="AE147" i="4"/>
  <c r="AE148" i="4"/>
  <c r="AE149" i="4"/>
  <c r="AE150" i="4"/>
  <c r="AE151" i="4"/>
  <c r="AE152" i="4"/>
  <c r="AE153" i="4"/>
  <c r="AE154" i="4"/>
  <c r="AE155" i="4"/>
  <c r="AE156" i="4"/>
  <c r="AE157" i="4"/>
  <c r="AE158" i="4"/>
  <c r="AE159" i="4"/>
  <c r="AE160" i="4"/>
  <c r="AE161" i="4"/>
  <c r="AE162" i="4"/>
  <c r="AE163" i="4"/>
  <c r="AE164" i="4"/>
  <c r="AE165" i="4"/>
  <c r="AE166" i="4"/>
  <c r="AE7" i="4"/>
  <c r="AD7" i="4"/>
  <c r="AD8" i="4"/>
  <c r="AD9" i="4"/>
  <c r="AD10" i="4"/>
  <c r="AD11" i="4"/>
  <c r="AD12" i="4"/>
  <c r="AD13" i="4"/>
  <c r="AD14" i="4"/>
  <c r="AD15" i="4"/>
  <c r="AD16" i="4"/>
  <c r="AD17" i="4"/>
  <c r="AD18" i="4"/>
  <c r="AD19" i="4"/>
  <c r="AD20" i="4"/>
  <c r="AD21" i="4"/>
  <c r="AD22" i="4"/>
  <c r="AD23" i="4"/>
  <c r="AD24" i="4"/>
  <c r="AD25" i="4"/>
  <c r="AD26" i="4"/>
  <c r="AD27" i="4"/>
  <c r="AD28" i="4"/>
  <c r="AD29" i="4"/>
  <c r="AD30" i="4"/>
  <c r="AD31" i="4"/>
  <c r="AD32" i="4"/>
  <c r="AD33" i="4"/>
  <c r="AD34" i="4"/>
  <c r="AD35" i="4"/>
  <c r="AD36" i="4"/>
  <c r="AD37" i="4"/>
  <c r="AD38" i="4"/>
  <c r="AD39" i="4"/>
  <c r="AD40" i="4"/>
  <c r="AD41" i="4"/>
  <c r="AD42" i="4"/>
  <c r="AD43" i="4"/>
  <c r="AD44" i="4"/>
  <c r="AD45" i="4"/>
  <c r="AD46" i="4"/>
  <c r="AD47" i="4"/>
  <c r="AD48" i="4"/>
  <c r="AD49" i="4"/>
  <c r="AD50" i="4"/>
  <c r="AD51" i="4"/>
  <c r="AD52" i="4"/>
  <c r="AD53" i="4"/>
  <c r="AD54" i="4"/>
  <c r="AD55" i="4"/>
  <c r="AD56" i="4"/>
  <c r="AD57" i="4"/>
  <c r="AD58" i="4"/>
  <c r="AD59" i="4"/>
  <c r="AD60" i="4"/>
  <c r="AD61" i="4"/>
  <c r="AD62" i="4"/>
  <c r="AD63" i="4"/>
  <c r="AD64" i="4"/>
  <c r="AD65" i="4"/>
  <c r="AD66" i="4"/>
  <c r="AD67" i="4"/>
  <c r="AD68" i="4"/>
  <c r="AD69" i="4"/>
  <c r="AD70" i="4"/>
  <c r="AD71" i="4"/>
  <c r="AD72" i="4"/>
  <c r="AD73" i="4"/>
  <c r="AD74" i="4"/>
  <c r="AD75" i="4"/>
  <c r="AD76" i="4"/>
  <c r="AD77" i="4"/>
  <c r="AD78" i="4"/>
  <c r="AD79" i="4"/>
  <c r="AD80" i="4"/>
  <c r="AD81" i="4"/>
  <c r="AD82" i="4"/>
  <c r="AD83" i="4"/>
  <c r="AD84" i="4"/>
  <c r="AD85" i="4"/>
  <c r="AD86" i="4"/>
  <c r="AD87" i="4"/>
  <c r="AD88" i="4"/>
  <c r="AD89" i="4"/>
  <c r="AD90" i="4"/>
  <c r="AD91" i="4"/>
  <c r="AD92" i="4"/>
  <c r="AD93" i="4"/>
  <c r="AD94" i="4"/>
  <c r="AD95" i="4"/>
  <c r="AD96" i="4"/>
  <c r="AD97" i="4"/>
  <c r="AD98" i="4"/>
  <c r="AD99" i="4"/>
  <c r="AD100" i="4"/>
  <c r="AD101" i="4"/>
  <c r="AD102" i="4"/>
  <c r="AD103" i="4"/>
  <c r="AD104" i="4"/>
  <c r="AD105" i="4"/>
  <c r="AD106" i="4"/>
  <c r="AD107" i="4"/>
  <c r="AD108" i="4"/>
  <c r="AD109" i="4"/>
  <c r="AD110" i="4"/>
  <c r="AD111" i="4"/>
  <c r="AD112" i="4"/>
  <c r="AD113" i="4"/>
  <c r="AD114" i="4"/>
  <c r="AD115" i="4"/>
  <c r="AD116" i="4"/>
  <c r="AD117" i="4"/>
  <c r="AD118" i="4"/>
  <c r="AD119" i="4"/>
  <c r="AD120" i="4"/>
  <c r="AD121" i="4"/>
  <c r="AD122" i="4"/>
  <c r="AD123" i="4"/>
  <c r="AD124" i="4"/>
  <c r="AD125" i="4"/>
  <c r="AD126" i="4"/>
  <c r="AD127" i="4"/>
  <c r="AD128" i="4"/>
  <c r="AD129" i="4"/>
  <c r="AD130" i="4"/>
  <c r="AD131" i="4"/>
  <c r="AD132" i="4"/>
  <c r="AD133" i="4"/>
  <c r="AD134" i="4"/>
  <c r="AD135" i="4"/>
  <c r="AD136" i="4"/>
  <c r="AD137" i="4"/>
  <c r="AD138" i="4"/>
  <c r="AD139" i="4"/>
  <c r="AD140" i="4"/>
  <c r="AD141" i="4"/>
  <c r="AD142" i="4"/>
  <c r="AD143" i="4"/>
  <c r="AD144" i="4"/>
  <c r="AD145" i="4"/>
  <c r="AD146" i="4"/>
  <c r="AD147" i="4"/>
  <c r="AD148" i="4"/>
  <c r="AD149" i="4"/>
  <c r="AD150" i="4"/>
  <c r="AD151" i="4"/>
  <c r="AD152" i="4"/>
  <c r="AD153" i="4"/>
  <c r="AD154" i="4"/>
  <c r="AD155" i="4"/>
  <c r="AD156" i="4"/>
  <c r="AD157" i="4"/>
  <c r="AD158" i="4"/>
  <c r="AD159" i="4"/>
  <c r="AD160" i="4"/>
  <c r="AD161" i="4"/>
  <c r="AD162" i="4"/>
  <c r="AD163" i="4"/>
  <c r="AD164" i="4"/>
  <c r="AD165" i="4"/>
  <c r="AD166" i="4"/>
  <c r="AC8" i="4"/>
  <c r="AC9" i="4"/>
  <c r="AC10" i="4"/>
  <c r="AC11" i="4"/>
  <c r="AC12" i="4"/>
  <c r="AC13" i="4"/>
  <c r="AC14" i="4"/>
  <c r="AC15" i="4"/>
  <c r="AC16" i="4"/>
  <c r="AC17" i="4"/>
  <c r="AC18" i="4"/>
  <c r="AC19" i="4"/>
  <c r="AC20" i="4"/>
  <c r="AC21" i="4"/>
  <c r="AC22" i="4"/>
  <c r="AC23" i="4"/>
  <c r="AC24" i="4"/>
  <c r="AC25" i="4"/>
  <c r="AC26" i="4"/>
  <c r="AC27" i="4"/>
  <c r="AC28" i="4"/>
  <c r="AC29" i="4"/>
  <c r="AC30" i="4"/>
  <c r="AC31" i="4"/>
  <c r="AC32" i="4"/>
  <c r="AC33" i="4"/>
  <c r="AC34" i="4"/>
  <c r="AC35" i="4"/>
  <c r="AC36" i="4"/>
  <c r="AC37" i="4"/>
  <c r="AC38" i="4"/>
  <c r="AC39" i="4"/>
  <c r="AC40" i="4"/>
  <c r="AC41" i="4"/>
  <c r="AC42" i="4"/>
  <c r="AC43" i="4"/>
  <c r="AC44" i="4"/>
  <c r="AC45" i="4"/>
  <c r="AC46" i="4"/>
  <c r="AC47" i="4"/>
  <c r="AC48" i="4"/>
  <c r="AC49" i="4"/>
  <c r="AC50" i="4"/>
  <c r="AC51" i="4"/>
  <c r="AC52" i="4"/>
  <c r="AC53" i="4"/>
  <c r="AC54" i="4"/>
  <c r="AC55" i="4"/>
  <c r="AC56" i="4"/>
  <c r="AC57" i="4"/>
  <c r="AC58" i="4"/>
  <c r="AC59" i="4"/>
  <c r="AC60" i="4"/>
  <c r="AC61" i="4"/>
  <c r="AC62" i="4"/>
  <c r="AC63" i="4"/>
  <c r="AC64" i="4"/>
  <c r="AC65" i="4"/>
  <c r="AC66" i="4"/>
  <c r="AC67" i="4"/>
  <c r="AC68" i="4"/>
  <c r="AC69" i="4"/>
  <c r="AC70" i="4"/>
  <c r="AC71" i="4"/>
  <c r="AC72" i="4"/>
  <c r="AC73" i="4"/>
  <c r="AC74" i="4"/>
  <c r="AC75" i="4"/>
  <c r="AC76" i="4"/>
  <c r="AC77" i="4"/>
  <c r="AC78" i="4"/>
  <c r="AC79" i="4"/>
  <c r="AC80" i="4"/>
  <c r="AC81" i="4"/>
  <c r="AC82" i="4"/>
  <c r="AC83" i="4"/>
  <c r="AC84" i="4"/>
  <c r="AC85" i="4"/>
  <c r="AC86" i="4"/>
  <c r="AC87" i="4"/>
  <c r="AC88" i="4"/>
  <c r="AC89" i="4"/>
  <c r="AC90" i="4"/>
  <c r="AC91" i="4"/>
  <c r="AC92" i="4"/>
  <c r="AC93" i="4"/>
  <c r="AC94" i="4"/>
  <c r="AC95" i="4"/>
  <c r="AC96" i="4"/>
  <c r="AC97" i="4"/>
  <c r="AC98" i="4"/>
  <c r="AC99" i="4"/>
  <c r="AC100" i="4"/>
  <c r="AC101" i="4"/>
  <c r="AC102" i="4"/>
  <c r="AC103" i="4"/>
  <c r="AC104" i="4"/>
  <c r="AC105" i="4"/>
  <c r="AC106" i="4"/>
  <c r="AC107" i="4"/>
  <c r="AC108" i="4"/>
  <c r="AC109" i="4"/>
  <c r="AC110" i="4"/>
  <c r="AC111" i="4"/>
  <c r="AC112" i="4"/>
  <c r="AC113" i="4"/>
  <c r="AC114" i="4"/>
  <c r="AC115" i="4"/>
  <c r="AC116" i="4"/>
  <c r="AC117" i="4"/>
  <c r="AC118" i="4"/>
  <c r="AC119" i="4"/>
  <c r="AC120" i="4"/>
  <c r="AC121" i="4"/>
  <c r="AC122" i="4"/>
  <c r="AC123" i="4"/>
  <c r="AC124" i="4"/>
  <c r="AC125" i="4"/>
  <c r="AC126" i="4"/>
  <c r="AC127" i="4"/>
  <c r="AC128" i="4"/>
  <c r="AC129" i="4"/>
  <c r="AC130" i="4"/>
  <c r="AC131" i="4"/>
  <c r="AC132" i="4"/>
  <c r="AC133" i="4"/>
  <c r="AC134" i="4"/>
  <c r="AC135" i="4"/>
  <c r="AC136" i="4"/>
  <c r="AC137" i="4"/>
  <c r="AC138" i="4"/>
  <c r="AC139" i="4"/>
  <c r="AC140" i="4"/>
  <c r="AC141" i="4"/>
  <c r="AC142" i="4"/>
  <c r="AC143" i="4"/>
  <c r="AC144" i="4"/>
  <c r="AC145" i="4"/>
  <c r="AC146" i="4"/>
  <c r="AC147" i="4"/>
  <c r="AC148" i="4"/>
  <c r="AC149" i="4"/>
  <c r="AC150" i="4"/>
  <c r="AC151" i="4"/>
  <c r="AC152" i="4"/>
  <c r="AC153" i="4"/>
  <c r="AC154" i="4"/>
  <c r="AC155" i="4"/>
  <c r="AC156" i="4"/>
  <c r="AC157" i="4"/>
  <c r="AC158" i="4"/>
  <c r="AC159" i="4"/>
  <c r="AC160" i="4"/>
  <c r="AC161" i="4"/>
  <c r="AC162" i="4"/>
  <c r="AC163" i="4"/>
  <c r="AC164" i="4"/>
  <c r="AC165" i="4"/>
  <c r="AC166" i="4"/>
  <c r="AC7" i="4"/>
  <c r="AA8" i="4"/>
  <c r="AB8" i="4"/>
  <c r="AA9" i="4"/>
  <c r="AB9" i="4"/>
  <c r="AA10" i="4"/>
  <c r="AB10" i="4"/>
  <c r="AA11" i="4"/>
  <c r="AB11" i="4"/>
  <c r="AA12" i="4"/>
  <c r="AB12" i="4"/>
  <c r="AA13" i="4"/>
  <c r="AB13" i="4"/>
  <c r="AA14" i="4"/>
  <c r="AB14" i="4"/>
  <c r="AA15" i="4"/>
  <c r="AB15" i="4"/>
  <c r="AA16" i="4"/>
  <c r="AB16" i="4"/>
  <c r="AA17" i="4"/>
  <c r="AB17" i="4"/>
  <c r="AA18" i="4"/>
  <c r="AB18" i="4"/>
  <c r="AA19" i="4"/>
  <c r="AB19" i="4"/>
  <c r="AA20" i="4"/>
  <c r="AB20" i="4"/>
  <c r="AA21" i="4"/>
  <c r="AB21" i="4"/>
  <c r="AA22" i="4"/>
  <c r="AB22" i="4"/>
  <c r="AA23" i="4"/>
  <c r="AB23" i="4"/>
  <c r="AA24" i="4"/>
  <c r="AB24" i="4"/>
  <c r="AA25" i="4"/>
  <c r="AB25" i="4"/>
  <c r="AA26" i="4"/>
  <c r="AB26" i="4"/>
  <c r="AA27" i="4"/>
  <c r="AB27" i="4"/>
  <c r="AA28" i="4"/>
  <c r="AB28" i="4"/>
  <c r="AA29" i="4"/>
  <c r="AB29" i="4"/>
  <c r="AA30" i="4"/>
  <c r="AB30" i="4"/>
  <c r="AA31" i="4"/>
  <c r="AB31" i="4"/>
  <c r="AA32" i="4"/>
  <c r="AB32" i="4"/>
  <c r="AA33" i="4"/>
  <c r="AB33" i="4"/>
  <c r="AA34" i="4"/>
  <c r="AB34" i="4"/>
  <c r="AA35" i="4"/>
  <c r="AB35" i="4"/>
  <c r="AA36" i="4"/>
  <c r="AB36" i="4"/>
  <c r="AA37" i="4"/>
  <c r="AB37" i="4"/>
  <c r="AA38" i="4"/>
  <c r="AB38" i="4"/>
  <c r="AA39" i="4"/>
  <c r="AB39" i="4"/>
  <c r="AA40" i="4"/>
  <c r="AB40" i="4"/>
  <c r="AA41" i="4"/>
  <c r="AB41" i="4"/>
  <c r="AA42" i="4"/>
  <c r="AB42" i="4"/>
  <c r="AA43" i="4"/>
  <c r="AB43" i="4"/>
  <c r="AA44" i="4"/>
  <c r="AB44" i="4"/>
  <c r="AA45" i="4"/>
  <c r="AB45" i="4"/>
  <c r="AA46" i="4"/>
  <c r="AB46" i="4"/>
  <c r="AA47" i="4"/>
  <c r="AB47" i="4"/>
  <c r="AA48" i="4"/>
  <c r="AB48" i="4"/>
  <c r="AA49" i="4"/>
  <c r="AB49" i="4"/>
  <c r="AA50" i="4"/>
  <c r="AB50" i="4"/>
  <c r="AA51" i="4"/>
  <c r="AB51" i="4"/>
  <c r="AA52" i="4"/>
  <c r="AB52" i="4"/>
  <c r="AA53" i="4"/>
  <c r="AB53" i="4"/>
  <c r="AA54" i="4"/>
  <c r="AB54" i="4"/>
  <c r="AA55" i="4"/>
  <c r="AB55" i="4"/>
  <c r="AA56" i="4"/>
  <c r="AB56" i="4"/>
  <c r="AA57" i="4"/>
  <c r="AB57" i="4"/>
  <c r="AA58" i="4"/>
  <c r="AB58" i="4"/>
  <c r="AA59" i="4"/>
  <c r="AB59" i="4"/>
  <c r="AA60" i="4"/>
  <c r="AB60" i="4"/>
  <c r="AA61" i="4"/>
  <c r="AB61" i="4"/>
  <c r="AA62" i="4"/>
  <c r="AB62" i="4"/>
  <c r="AA63" i="4"/>
  <c r="AB63" i="4"/>
  <c r="AA64" i="4"/>
  <c r="AB64" i="4"/>
  <c r="AA65" i="4"/>
  <c r="AB65" i="4"/>
  <c r="AA66" i="4"/>
  <c r="AB66" i="4"/>
  <c r="AA67" i="4"/>
  <c r="AB67" i="4"/>
  <c r="AA68" i="4"/>
  <c r="AB68" i="4"/>
  <c r="AA69" i="4"/>
  <c r="AB69" i="4"/>
  <c r="AA70" i="4"/>
  <c r="AB70" i="4"/>
  <c r="AA71" i="4"/>
  <c r="AB71" i="4"/>
  <c r="AA72" i="4"/>
  <c r="AB72" i="4"/>
  <c r="AA73" i="4"/>
  <c r="AB73" i="4"/>
  <c r="AA74" i="4"/>
  <c r="AB74" i="4"/>
  <c r="AA75" i="4"/>
  <c r="AB75" i="4"/>
  <c r="AA76" i="4"/>
  <c r="AB76" i="4"/>
  <c r="AA77" i="4"/>
  <c r="AB77" i="4"/>
  <c r="AA78" i="4"/>
  <c r="AB78" i="4"/>
  <c r="AA79" i="4"/>
  <c r="AB79" i="4"/>
  <c r="AA80" i="4"/>
  <c r="AB80" i="4"/>
  <c r="AA81" i="4"/>
  <c r="AB81" i="4"/>
  <c r="AA82" i="4"/>
  <c r="AB82" i="4"/>
  <c r="AA83" i="4"/>
  <c r="AB83" i="4"/>
  <c r="AA84" i="4"/>
  <c r="AB84" i="4"/>
  <c r="AA85" i="4"/>
  <c r="AB85" i="4"/>
  <c r="AA86" i="4"/>
  <c r="AB86" i="4"/>
  <c r="AA87" i="4"/>
  <c r="AB87" i="4"/>
  <c r="AA88" i="4"/>
  <c r="AB88" i="4"/>
  <c r="AA89" i="4"/>
  <c r="AB89" i="4"/>
  <c r="AA90" i="4"/>
  <c r="AB90" i="4"/>
  <c r="AA91" i="4"/>
  <c r="AB91" i="4"/>
  <c r="AA92" i="4"/>
  <c r="AB92" i="4"/>
  <c r="AA93" i="4"/>
  <c r="AB93" i="4"/>
  <c r="AA94" i="4"/>
  <c r="AB94" i="4"/>
  <c r="AA95" i="4"/>
  <c r="AB95" i="4"/>
  <c r="AA96" i="4"/>
  <c r="AB96" i="4"/>
  <c r="AA97" i="4"/>
  <c r="AB97" i="4"/>
  <c r="AA98" i="4"/>
  <c r="AB98" i="4"/>
  <c r="AA99" i="4"/>
  <c r="AB99" i="4"/>
  <c r="AA100" i="4"/>
  <c r="AB100" i="4"/>
  <c r="AA101" i="4"/>
  <c r="AB101" i="4"/>
  <c r="AA102" i="4"/>
  <c r="AB102" i="4"/>
  <c r="AA103" i="4"/>
  <c r="AB103" i="4"/>
  <c r="AA104" i="4"/>
  <c r="AB104" i="4"/>
  <c r="AA105" i="4"/>
  <c r="AB105" i="4"/>
  <c r="AA106" i="4"/>
  <c r="AB106" i="4"/>
  <c r="AA107" i="4"/>
  <c r="AB107" i="4"/>
  <c r="AA108" i="4"/>
  <c r="AB108" i="4"/>
  <c r="AA109" i="4"/>
  <c r="AB109" i="4"/>
  <c r="AA110" i="4"/>
  <c r="AB110" i="4"/>
  <c r="AA111" i="4"/>
  <c r="AB111" i="4"/>
  <c r="AA112" i="4"/>
  <c r="AB112" i="4"/>
  <c r="AA113" i="4"/>
  <c r="AB113" i="4"/>
  <c r="AA114" i="4"/>
  <c r="AB114" i="4"/>
  <c r="AA115" i="4"/>
  <c r="AB115" i="4"/>
  <c r="AA116" i="4"/>
  <c r="AB116" i="4"/>
  <c r="AA117" i="4"/>
  <c r="AB117" i="4"/>
  <c r="AA118" i="4"/>
  <c r="AB118" i="4"/>
  <c r="AA119" i="4"/>
  <c r="AB119" i="4"/>
  <c r="AA120" i="4"/>
  <c r="AB120" i="4"/>
  <c r="AA121" i="4"/>
  <c r="AB121" i="4"/>
  <c r="AA122" i="4"/>
  <c r="AB122" i="4"/>
  <c r="AA123" i="4"/>
  <c r="AB123" i="4"/>
  <c r="AA124" i="4"/>
  <c r="AB124" i="4"/>
  <c r="AA125" i="4"/>
  <c r="AB125" i="4"/>
  <c r="AA126" i="4"/>
  <c r="AB126" i="4"/>
  <c r="AA127" i="4"/>
  <c r="AB127" i="4"/>
  <c r="AA128" i="4"/>
  <c r="AB128" i="4"/>
  <c r="AA129" i="4"/>
  <c r="AB129" i="4"/>
  <c r="AA130" i="4"/>
  <c r="AB130" i="4"/>
  <c r="AA131" i="4"/>
  <c r="AB131" i="4"/>
  <c r="AA132" i="4"/>
  <c r="AB132" i="4"/>
  <c r="AA133" i="4"/>
  <c r="AB133" i="4"/>
  <c r="AA134" i="4"/>
  <c r="AB134" i="4"/>
  <c r="AA135" i="4"/>
  <c r="AB135" i="4"/>
  <c r="AA136" i="4"/>
  <c r="AB136" i="4"/>
  <c r="AA137" i="4"/>
  <c r="AB137" i="4"/>
  <c r="AA138" i="4"/>
  <c r="AB138" i="4"/>
  <c r="AA139" i="4"/>
  <c r="AB139" i="4"/>
  <c r="AA140" i="4"/>
  <c r="AB140" i="4"/>
  <c r="AA141" i="4"/>
  <c r="AB141" i="4"/>
  <c r="AA142" i="4"/>
  <c r="AB142" i="4"/>
  <c r="AA143" i="4"/>
  <c r="AB143" i="4"/>
  <c r="AA144" i="4"/>
  <c r="AB144" i="4"/>
  <c r="AA145" i="4"/>
  <c r="AB145" i="4"/>
  <c r="AA146" i="4"/>
  <c r="AB146" i="4"/>
  <c r="AA147" i="4"/>
  <c r="AB147" i="4"/>
  <c r="AA148" i="4"/>
  <c r="AB148" i="4"/>
  <c r="AA149" i="4"/>
  <c r="AB149" i="4"/>
  <c r="AA150" i="4"/>
  <c r="AB150" i="4"/>
  <c r="AA151" i="4"/>
  <c r="AB151" i="4"/>
  <c r="AA152" i="4"/>
  <c r="AB152" i="4"/>
  <c r="AA153" i="4"/>
  <c r="AB153" i="4"/>
  <c r="AA154" i="4"/>
  <c r="AB154" i="4"/>
  <c r="AA155" i="4"/>
  <c r="AB155" i="4"/>
  <c r="AA156" i="4"/>
  <c r="AB156" i="4"/>
  <c r="AA157" i="4"/>
  <c r="AB157" i="4"/>
  <c r="AA158" i="4"/>
  <c r="AB158" i="4"/>
  <c r="AA159" i="4"/>
  <c r="AB159" i="4"/>
  <c r="AA160" i="4"/>
  <c r="AB160" i="4"/>
  <c r="AA161" i="4"/>
  <c r="AB161" i="4"/>
  <c r="AA162" i="4"/>
  <c r="AB162" i="4"/>
  <c r="AA163" i="4"/>
  <c r="AB163" i="4"/>
  <c r="AA164" i="4"/>
  <c r="AB164" i="4"/>
  <c r="AA165" i="4"/>
  <c r="AB165" i="4"/>
  <c r="AA166" i="4"/>
  <c r="AB166" i="4"/>
  <c r="AA7" i="4"/>
  <c r="AB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36" i="4"/>
  <c r="U37" i="4"/>
  <c r="U38" i="4"/>
  <c r="U39" i="4"/>
  <c r="U40" i="4"/>
  <c r="U41" i="4"/>
  <c r="U42" i="4"/>
  <c r="U43" i="4"/>
  <c r="U44" i="4"/>
  <c r="U45" i="4"/>
  <c r="U46" i="4"/>
  <c r="U47" i="4"/>
  <c r="U48" i="4"/>
  <c r="U49" i="4"/>
  <c r="U50" i="4"/>
  <c r="U51" i="4"/>
  <c r="U52" i="4"/>
  <c r="U53" i="4"/>
  <c r="U54" i="4"/>
  <c r="U55" i="4"/>
  <c r="U56" i="4"/>
  <c r="U57" i="4"/>
  <c r="U58" i="4"/>
  <c r="U59" i="4"/>
  <c r="U60" i="4"/>
  <c r="U61" i="4"/>
  <c r="U62" i="4"/>
  <c r="U63" i="4"/>
  <c r="U64" i="4"/>
  <c r="U65" i="4"/>
  <c r="U66" i="4"/>
  <c r="U67" i="4"/>
  <c r="U68" i="4"/>
  <c r="U69" i="4"/>
  <c r="U70" i="4"/>
  <c r="U71" i="4"/>
  <c r="U72" i="4"/>
  <c r="U73" i="4"/>
  <c r="U74" i="4"/>
  <c r="U75" i="4"/>
  <c r="U76" i="4"/>
  <c r="U77" i="4"/>
  <c r="U78" i="4"/>
  <c r="U79" i="4"/>
  <c r="U80" i="4"/>
  <c r="U81" i="4"/>
  <c r="U82" i="4"/>
  <c r="U83" i="4"/>
  <c r="U84" i="4"/>
  <c r="U85" i="4"/>
  <c r="U86" i="4"/>
  <c r="U87" i="4"/>
  <c r="U88" i="4"/>
  <c r="U89" i="4"/>
  <c r="U90" i="4"/>
  <c r="U91" i="4"/>
  <c r="U92" i="4"/>
  <c r="U93" i="4"/>
  <c r="U94" i="4"/>
  <c r="U95" i="4"/>
  <c r="U96" i="4"/>
  <c r="U97" i="4"/>
  <c r="U98" i="4"/>
  <c r="U99" i="4"/>
  <c r="U100" i="4"/>
  <c r="U101" i="4"/>
  <c r="U102" i="4"/>
  <c r="U103" i="4"/>
  <c r="U104" i="4"/>
  <c r="U105" i="4"/>
  <c r="U106" i="4"/>
  <c r="U107" i="4"/>
  <c r="U108" i="4"/>
  <c r="U109" i="4"/>
  <c r="U110" i="4"/>
  <c r="U111" i="4"/>
  <c r="U112" i="4"/>
  <c r="U113" i="4"/>
  <c r="U114" i="4"/>
  <c r="U115" i="4"/>
  <c r="U116" i="4"/>
  <c r="U117" i="4"/>
  <c r="U118" i="4"/>
  <c r="U119" i="4"/>
  <c r="U120" i="4"/>
  <c r="U121" i="4"/>
  <c r="U122" i="4"/>
  <c r="U123" i="4"/>
  <c r="U124" i="4"/>
  <c r="U125" i="4"/>
  <c r="U126" i="4"/>
  <c r="U127" i="4"/>
  <c r="U128" i="4"/>
  <c r="U129" i="4"/>
  <c r="U130" i="4"/>
  <c r="U131" i="4"/>
  <c r="U132" i="4"/>
  <c r="U133" i="4"/>
  <c r="U134" i="4"/>
  <c r="U135" i="4"/>
  <c r="U136" i="4"/>
  <c r="U137" i="4"/>
  <c r="U138" i="4"/>
  <c r="U139" i="4"/>
  <c r="U140" i="4"/>
  <c r="U141" i="4"/>
  <c r="U142" i="4"/>
  <c r="U143" i="4"/>
  <c r="U144" i="4"/>
  <c r="U145" i="4"/>
  <c r="U146" i="4"/>
  <c r="U147" i="4"/>
  <c r="U148" i="4"/>
  <c r="U149" i="4"/>
  <c r="U150" i="4"/>
  <c r="U151" i="4"/>
  <c r="U152" i="4"/>
  <c r="U153" i="4"/>
  <c r="U154" i="4"/>
  <c r="U155" i="4"/>
  <c r="U156" i="4"/>
  <c r="U157" i="4"/>
  <c r="U158" i="4"/>
  <c r="U159" i="4"/>
  <c r="U160" i="4"/>
  <c r="U161" i="4"/>
  <c r="U162" i="4"/>
  <c r="U163" i="4"/>
  <c r="U164" i="4"/>
  <c r="U165" i="4"/>
  <c r="U166" i="4"/>
  <c r="U7" i="4"/>
  <c r="D8" i="4" l="1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A58" i="8" l="1"/>
  <c r="C58" i="8"/>
  <c r="D58" i="8"/>
  <c r="E58" i="8"/>
  <c r="F58" i="8"/>
  <c r="G58" i="8"/>
  <c r="H58" i="8"/>
  <c r="I58" i="8"/>
  <c r="J58" i="8"/>
  <c r="K58" i="8"/>
  <c r="L58" i="8"/>
  <c r="M58" i="8"/>
  <c r="N58" i="8"/>
  <c r="O58" i="8"/>
  <c r="P58" i="8"/>
  <c r="Q58" i="8"/>
  <c r="R58" i="8"/>
  <c r="S58" i="8"/>
  <c r="T58" i="8"/>
  <c r="U58" i="8"/>
  <c r="V58" i="8"/>
  <c r="W58" i="8"/>
  <c r="X58" i="8"/>
  <c r="Y58" i="8"/>
  <c r="Z58" i="8"/>
  <c r="AA58" i="8"/>
  <c r="AB58" i="8"/>
  <c r="AC58" i="8"/>
  <c r="AD58" i="8"/>
  <c r="AF58" i="8"/>
  <c r="AG58" i="8"/>
  <c r="AH58" i="8"/>
  <c r="AI58" i="8"/>
  <c r="AJ58" i="8"/>
  <c r="AK58" i="8"/>
  <c r="AL58" i="8"/>
  <c r="AM58" i="8"/>
  <c r="AN58" i="8"/>
  <c r="AO58" i="8"/>
  <c r="AP58" i="8"/>
  <c r="AW58" i="8"/>
  <c r="AX58" i="8"/>
  <c r="W7" i="1" l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AE58" i="8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AX156" i="8" l="1"/>
  <c r="AX157" i="8"/>
  <c r="AX158" i="8"/>
  <c r="AX159" i="8"/>
  <c r="AX160" i="8"/>
  <c r="AX161" i="8"/>
  <c r="AX162" i="8"/>
  <c r="AX163" i="8"/>
  <c r="AX164" i="8"/>
  <c r="AX6" i="8"/>
  <c r="AX7" i="8"/>
  <c r="AX8" i="8"/>
  <c r="AX9" i="8"/>
  <c r="AX10" i="8"/>
  <c r="AX11" i="8"/>
  <c r="AX12" i="8"/>
  <c r="AX13" i="8"/>
  <c r="AX14" i="8"/>
  <c r="AX15" i="8"/>
  <c r="AX16" i="8"/>
  <c r="AX17" i="8"/>
  <c r="AX18" i="8"/>
  <c r="AX19" i="8"/>
  <c r="AX20" i="8"/>
  <c r="AX21" i="8"/>
  <c r="AX22" i="8"/>
  <c r="AX23" i="8"/>
  <c r="AX24" i="8"/>
  <c r="AX25" i="8"/>
  <c r="AX26" i="8"/>
  <c r="AX27" i="8"/>
  <c r="AX28" i="8"/>
  <c r="AX29" i="8"/>
  <c r="AX30" i="8"/>
  <c r="AX31" i="8"/>
  <c r="AX32" i="8"/>
  <c r="AX33" i="8"/>
  <c r="AX34" i="8"/>
  <c r="AX35" i="8"/>
  <c r="AX36" i="8"/>
  <c r="AX37" i="8"/>
  <c r="AX38" i="8"/>
  <c r="AX39" i="8"/>
  <c r="AX40" i="8"/>
  <c r="AX41" i="8"/>
  <c r="AX42" i="8"/>
  <c r="AX43" i="8"/>
  <c r="AX44" i="8"/>
  <c r="AX45" i="8"/>
  <c r="AX46" i="8"/>
  <c r="AX47" i="8"/>
  <c r="AX48" i="8"/>
  <c r="AX49" i="8"/>
  <c r="AX50" i="8"/>
  <c r="AX51" i="8"/>
  <c r="AX52" i="8"/>
  <c r="AX53" i="8"/>
  <c r="AX54" i="8"/>
  <c r="AX55" i="8"/>
  <c r="AX56" i="8"/>
  <c r="AX57" i="8"/>
  <c r="AX59" i="8"/>
  <c r="AX60" i="8"/>
  <c r="AX61" i="8"/>
  <c r="AX62" i="8"/>
  <c r="AX63" i="8"/>
  <c r="AX64" i="8"/>
  <c r="AX65" i="8"/>
  <c r="AX66" i="8"/>
  <c r="AX67" i="8"/>
  <c r="AX68" i="8"/>
  <c r="AX69" i="8"/>
  <c r="AX70" i="8"/>
  <c r="AX71" i="8"/>
  <c r="AX72" i="8"/>
  <c r="AX73" i="8"/>
  <c r="AX74" i="8"/>
  <c r="AX75" i="8"/>
  <c r="AX76" i="8"/>
  <c r="AX77" i="8"/>
  <c r="AX78" i="8"/>
  <c r="AX79" i="8"/>
  <c r="AX80" i="8"/>
  <c r="AX81" i="8"/>
  <c r="AX82" i="8"/>
  <c r="AX83" i="8"/>
  <c r="AX84" i="8"/>
  <c r="AX85" i="8"/>
  <c r="AX86" i="8"/>
  <c r="AX87" i="8"/>
  <c r="AX88" i="8"/>
  <c r="AX89" i="8"/>
  <c r="AX90" i="8"/>
  <c r="AX91" i="8"/>
  <c r="AX92" i="8"/>
  <c r="AX93" i="8"/>
  <c r="AX94" i="8"/>
  <c r="AX95" i="8"/>
  <c r="AX96" i="8"/>
  <c r="AX97" i="8"/>
  <c r="AX98" i="8"/>
  <c r="AX99" i="8"/>
  <c r="AX100" i="8"/>
  <c r="AX101" i="8"/>
  <c r="AX102" i="8"/>
  <c r="AX103" i="8"/>
  <c r="AX104" i="8"/>
  <c r="AX105" i="8"/>
  <c r="AX106" i="8"/>
  <c r="AX107" i="8"/>
  <c r="AX108" i="8"/>
  <c r="AX109" i="8"/>
  <c r="AX110" i="8"/>
  <c r="AX111" i="8"/>
  <c r="AX112" i="8"/>
  <c r="AX113" i="8"/>
  <c r="AX114" i="8"/>
  <c r="AX115" i="8"/>
  <c r="AX116" i="8"/>
  <c r="AX117" i="8"/>
  <c r="AX118" i="8"/>
  <c r="AX119" i="8"/>
  <c r="AX120" i="8"/>
  <c r="AX121" i="8"/>
  <c r="AX122" i="8"/>
  <c r="AX123" i="8"/>
  <c r="AX124" i="8"/>
  <c r="AX125" i="8"/>
  <c r="AX126" i="8"/>
  <c r="AX127" i="8"/>
  <c r="AX128" i="8"/>
  <c r="AX129" i="8"/>
  <c r="AX130" i="8"/>
  <c r="AX131" i="8"/>
  <c r="AX132" i="8"/>
  <c r="AX133" i="8"/>
  <c r="AX134" i="8"/>
  <c r="AX135" i="8"/>
  <c r="AX136" i="8"/>
  <c r="AX137" i="8"/>
  <c r="AX138" i="8"/>
  <c r="AX139" i="8"/>
  <c r="AX140" i="8"/>
  <c r="AX141" i="8"/>
  <c r="AX142" i="8"/>
  <c r="AX143" i="8"/>
  <c r="AX144" i="8"/>
  <c r="AX145" i="8"/>
  <c r="AX146" i="8"/>
  <c r="AX147" i="8"/>
  <c r="AX148" i="8"/>
  <c r="AX149" i="8"/>
  <c r="AX150" i="8"/>
  <c r="AX151" i="8"/>
  <c r="AX152" i="8"/>
  <c r="AX153" i="8"/>
  <c r="AX154" i="8"/>
  <c r="AX155" i="8"/>
  <c r="AX5" i="8"/>
  <c r="AW156" i="8"/>
  <c r="AW157" i="8"/>
  <c r="AW158" i="8"/>
  <c r="AW159" i="8"/>
  <c r="AW160" i="8"/>
  <c r="AW161" i="8"/>
  <c r="AW162" i="8"/>
  <c r="AW163" i="8"/>
  <c r="AW164" i="8"/>
  <c r="AW6" i="8"/>
  <c r="AW7" i="8"/>
  <c r="AW8" i="8"/>
  <c r="AW9" i="8"/>
  <c r="AW10" i="8"/>
  <c r="AW11" i="8"/>
  <c r="AW12" i="8"/>
  <c r="AW13" i="8"/>
  <c r="AW14" i="8"/>
  <c r="AW15" i="8"/>
  <c r="AW16" i="8"/>
  <c r="AW17" i="8"/>
  <c r="AW18" i="8"/>
  <c r="AW19" i="8"/>
  <c r="AW20" i="8"/>
  <c r="AW21" i="8"/>
  <c r="AW22" i="8"/>
  <c r="AW23" i="8"/>
  <c r="AW24" i="8"/>
  <c r="AW25" i="8"/>
  <c r="AW26" i="8"/>
  <c r="AW27" i="8"/>
  <c r="AW28" i="8"/>
  <c r="AW29" i="8"/>
  <c r="AW30" i="8"/>
  <c r="AW31" i="8"/>
  <c r="AW32" i="8"/>
  <c r="AW33" i="8"/>
  <c r="AW34" i="8"/>
  <c r="AW35" i="8"/>
  <c r="AW36" i="8"/>
  <c r="AW37" i="8"/>
  <c r="AW38" i="8"/>
  <c r="AW39" i="8"/>
  <c r="AW40" i="8"/>
  <c r="AW41" i="8"/>
  <c r="AW42" i="8"/>
  <c r="AW43" i="8"/>
  <c r="AW44" i="8"/>
  <c r="AW45" i="8"/>
  <c r="AW46" i="8"/>
  <c r="AW47" i="8"/>
  <c r="AW48" i="8"/>
  <c r="AW49" i="8"/>
  <c r="AW50" i="8"/>
  <c r="AW51" i="8"/>
  <c r="AW52" i="8"/>
  <c r="AW53" i="8"/>
  <c r="AW54" i="8"/>
  <c r="AW55" i="8"/>
  <c r="AW56" i="8"/>
  <c r="AW57" i="8"/>
  <c r="AW59" i="8"/>
  <c r="AW60" i="8"/>
  <c r="AW61" i="8"/>
  <c r="AW62" i="8"/>
  <c r="AW63" i="8"/>
  <c r="AW64" i="8"/>
  <c r="AW65" i="8"/>
  <c r="AW66" i="8"/>
  <c r="AW67" i="8"/>
  <c r="AW68" i="8"/>
  <c r="AW69" i="8"/>
  <c r="AW70" i="8"/>
  <c r="AW71" i="8"/>
  <c r="AW72" i="8"/>
  <c r="AW73" i="8"/>
  <c r="AW74" i="8"/>
  <c r="AW75" i="8"/>
  <c r="AW76" i="8"/>
  <c r="AW77" i="8"/>
  <c r="AW78" i="8"/>
  <c r="AW79" i="8"/>
  <c r="AW80" i="8"/>
  <c r="AW81" i="8"/>
  <c r="AW82" i="8"/>
  <c r="AW83" i="8"/>
  <c r="AW84" i="8"/>
  <c r="AW85" i="8"/>
  <c r="AW86" i="8"/>
  <c r="AW87" i="8"/>
  <c r="AW88" i="8"/>
  <c r="AW89" i="8"/>
  <c r="AW90" i="8"/>
  <c r="AW91" i="8"/>
  <c r="AW92" i="8"/>
  <c r="AW93" i="8"/>
  <c r="AW94" i="8"/>
  <c r="AW95" i="8"/>
  <c r="AW96" i="8"/>
  <c r="AW97" i="8"/>
  <c r="AW98" i="8"/>
  <c r="AW99" i="8"/>
  <c r="AW100" i="8"/>
  <c r="AW101" i="8"/>
  <c r="AW102" i="8"/>
  <c r="AW103" i="8"/>
  <c r="AW104" i="8"/>
  <c r="AW105" i="8"/>
  <c r="AW106" i="8"/>
  <c r="AW107" i="8"/>
  <c r="AW108" i="8"/>
  <c r="AW109" i="8"/>
  <c r="AW110" i="8"/>
  <c r="AW111" i="8"/>
  <c r="AW112" i="8"/>
  <c r="AW113" i="8"/>
  <c r="AW114" i="8"/>
  <c r="AW115" i="8"/>
  <c r="AW116" i="8"/>
  <c r="AW117" i="8"/>
  <c r="AW118" i="8"/>
  <c r="AW119" i="8"/>
  <c r="AW120" i="8"/>
  <c r="AW121" i="8"/>
  <c r="AW122" i="8"/>
  <c r="AW123" i="8"/>
  <c r="AW124" i="8"/>
  <c r="AW125" i="8"/>
  <c r="AW126" i="8"/>
  <c r="AW127" i="8"/>
  <c r="AW128" i="8"/>
  <c r="AW129" i="8"/>
  <c r="AW130" i="8"/>
  <c r="AW131" i="8"/>
  <c r="AW132" i="8"/>
  <c r="AW133" i="8"/>
  <c r="AW134" i="8"/>
  <c r="AW135" i="8"/>
  <c r="AW136" i="8"/>
  <c r="AW137" i="8"/>
  <c r="AW138" i="8"/>
  <c r="AW139" i="8"/>
  <c r="AW140" i="8"/>
  <c r="AW141" i="8"/>
  <c r="AW142" i="8"/>
  <c r="AW143" i="8"/>
  <c r="AW144" i="8"/>
  <c r="AW145" i="8"/>
  <c r="AW146" i="8"/>
  <c r="AW147" i="8"/>
  <c r="AW148" i="8"/>
  <c r="AW149" i="8"/>
  <c r="AW150" i="8"/>
  <c r="AW151" i="8"/>
  <c r="AW152" i="8"/>
  <c r="AW153" i="8"/>
  <c r="AW154" i="8"/>
  <c r="AW155" i="8"/>
  <c r="AW5" i="8"/>
  <c r="AO156" i="8"/>
  <c r="AO157" i="8"/>
  <c r="AO158" i="8"/>
  <c r="AO159" i="8"/>
  <c r="AO160" i="8"/>
  <c r="AO161" i="8"/>
  <c r="AO162" i="8"/>
  <c r="AO163" i="8"/>
  <c r="AO164" i="8"/>
  <c r="AO6" i="8"/>
  <c r="AO7" i="8"/>
  <c r="AO8" i="8"/>
  <c r="AO9" i="8"/>
  <c r="AO10" i="8"/>
  <c r="AO11" i="8"/>
  <c r="AO12" i="8"/>
  <c r="AO13" i="8"/>
  <c r="AO14" i="8"/>
  <c r="AO15" i="8"/>
  <c r="AO16" i="8"/>
  <c r="AO17" i="8"/>
  <c r="AO18" i="8"/>
  <c r="AO19" i="8"/>
  <c r="AO20" i="8"/>
  <c r="AO21" i="8"/>
  <c r="AO22" i="8"/>
  <c r="AO23" i="8"/>
  <c r="AO24" i="8"/>
  <c r="AO25" i="8"/>
  <c r="AO26" i="8"/>
  <c r="AO27" i="8"/>
  <c r="AO28" i="8"/>
  <c r="AO29" i="8"/>
  <c r="AO30" i="8"/>
  <c r="AO31" i="8"/>
  <c r="AO32" i="8"/>
  <c r="AO33" i="8"/>
  <c r="AO34" i="8"/>
  <c r="AO35" i="8"/>
  <c r="AO36" i="8"/>
  <c r="AO37" i="8"/>
  <c r="AO38" i="8"/>
  <c r="AO39" i="8"/>
  <c r="AO40" i="8"/>
  <c r="AO41" i="8"/>
  <c r="AO42" i="8"/>
  <c r="AO43" i="8"/>
  <c r="AO44" i="8"/>
  <c r="AO45" i="8"/>
  <c r="AO46" i="8"/>
  <c r="AO47" i="8"/>
  <c r="AO48" i="8"/>
  <c r="AO49" i="8"/>
  <c r="AO50" i="8"/>
  <c r="AO51" i="8"/>
  <c r="AO52" i="8"/>
  <c r="AO53" i="8"/>
  <c r="AO54" i="8"/>
  <c r="AO55" i="8"/>
  <c r="AO56" i="8"/>
  <c r="AO57" i="8"/>
  <c r="AO59" i="8"/>
  <c r="AO60" i="8"/>
  <c r="AO61" i="8"/>
  <c r="AO62" i="8"/>
  <c r="AO63" i="8"/>
  <c r="AO64" i="8"/>
  <c r="AO65" i="8"/>
  <c r="AO66" i="8"/>
  <c r="AO67" i="8"/>
  <c r="AO68" i="8"/>
  <c r="AO69" i="8"/>
  <c r="AO70" i="8"/>
  <c r="AO71" i="8"/>
  <c r="AO72" i="8"/>
  <c r="AO73" i="8"/>
  <c r="AO74" i="8"/>
  <c r="AO75" i="8"/>
  <c r="AO76" i="8"/>
  <c r="AO77" i="8"/>
  <c r="AO78" i="8"/>
  <c r="AO79" i="8"/>
  <c r="AO80" i="8"/>
  <c r="AO81" i="8"/>
  <c r="AO82" i="8"/>
  <c r="AO83" i="8"/>
  <c r="AO84" i="8"/>
  <c r="AO85" i="8"/>
  <c r="AO86" i="8"/>
  <c r="AO87" i="8"/>
  <c r="AO88" i="8"/>
  <c r="AO89" i="8"/>
  <c r="AO90" i="8"/>
  <c r="AO91" i="8"/>
  <c r="AO92" i="8"/>
  <c r="AO93" i="8"/>
  <c r="AO94" i="8"/>
  <c r="AO95" i="8"/>
  <c r="AO96" i="8"/>
  <c r="AO97" i="8"/>
  <c r="AO98" i="8"/>
  <c r="AO99" i="8"/>
  <c r="AO100" i="8"/>
  <c r="AO101" i="8"/>
  <c r="AO102" i="8"/>
  <c r="AO103" i="8"/>
  <c r="AO104" i="8"/>
  <c r="AO105" i="8"/>
  <c r="AO106" i="8"/>
  <c r="AO107" i="8"/>
  <c r="AO108" i="8"/>
  <c r="AO109" i="8"/>
  <c r="AO110" i="8"/>
  <c r="AO111" i="8"/>
  <c r="AO112" i="8"/>
  <c r="AO113" i="8"/>
  <c r="AO114" i="8"/>
  <c r="AO115" i="8"/>
  <c r="AO116" i="8"/>
  <c r="AO117" i="8"/>
  <c r="AO118" i="8"/>
  <c r="AO119" i="8"/>
  <c r="AO120" i="8"/>
  <c r="AO121" i="8"/>
  <c r="AO122" i="8"/>
  <c r="AO123" i="8"/>
  <c r="AO124" i="8"/>
  <c r="AO125" i="8"/>
  <c r="AO126" i="8"/>
  <c r="AO127" i="8"/>
  <c r="AO128" i="8"/>
  <c r="AO129" i="8"/>
  <c r="AO130" i="8"/>
  <c r="AO131" i="8"/>
  <c r="AO132" i="8"/>
  <c r="AO133" i="8"/>
  <c r="AO134" i="8"/>
  <c r="AO135" i="8"/>
  <c r="AO136" i="8"/>
  <c r="AO137" i="8"/>
  <c r="AO138" i="8"/>
  <c r="AO139" i="8"/>
  <c r="AO140" i="8"/>
  <c r="AO141" i="8"/>
  <c r="AO142" i="8"/>
  <c r="AO143" i="8"/>
  <c r="AO144" i="8"/>
  <c r="AO145" i="8"/>
  <c r="AO146" i="8"/>
  <c r="AO147" i="8"/>
  <c r="AO148" i="8"/>
  <c r="AO149" i="8"/>
  <c r="AO150" i="8"/>
  <c r="AO151" i="8"/>
  <c r="AO152" i="8"/>
  <c r="AO153" i="8"/>
  <c r="AO154" i="8"/>
  <c r="AO155" i="8"/>
  <c r="AO5" i="8"/>
  <c r="AN156" i="8"/>
  <c r="AN157" i="8"/>
  <c r="AN158" i="8"/>
  <c r="AN159" i="8"/>
  <c r="AN160" i="8"/>
  <c r="AN161" i="8"/>
  <c r="AN162" i="8"/>
  <c r="AN163" i="8"/>
  <c r="AN164" i="8"/>
  <c r="AN6" i="8"/>
  <c r="AN7" i="8"/>
  <c r="AN8" i="8"/>
  <c r="AN9" i="8"/>
  <c r="AN10" i="8"/>
  <c r="AN11" i="8"/>
  <c r="AN12" i="8"/>
  <c r="AN13" i="8"/>
  <c r="AN14" i="8"/>
  <c r="AN15" i="8"/>
  <c r="AN16" i="8"/>
  <c r="AN17" i="8"/>
  <c r="AN18" i="8"/>
  <c r="AN19" i="8"/>
  <c r="AN20" i="8"/>
  <c r="AN21" i="8"/>
  <c r="AN22" i="8"/>
  <c r="AN23" i="8"/>
  <c r="AN24" i="8"/>
  <c r="AN25" i="8"/>
  <c r="AN26" i="8"/>
  <c r="AN27" i="8"/>
  <c r="AN28" i="8"/>
  <c r="AN29" i="8"/>
  <c r="AN30" i="8"/>
  <c r="AN31" i="8"/>
  <c r="AN32" i="8"/>
  <c r="AN33" i="8"/>
  <c r="AN34" i="8"/>
  <c r="AN35" i="8"/>
  <c r="AN36" i="8"/>
  <c r="AN37" i="8"/>
  <c r="AN38" i="8"/>
  <c r="AN39" i="8"/>
  <c r="AN40" i="8"/>
  <c r="AN41" i="8"/>
  <c r="AN42" i="8"/>
  <c r="AN43" i="8"/>
  <c r="AN44" i="8"/>
  <c r="AN45" i="8"/>
  <c r="AN46" i="8"/>
  <c r="AN47" i="8"/>
  <c r="AN48" i="8"/>
  <c r="AN49" i="8"/>
  <c r="AN50" i="8"/>
  <c r="AN51" i="8"/>
  <c r="AN52" i="8"/>
  <c r="AN53" i="8"/>
  <c r="AN54" i="8"/>
  <c r="AN55" i="8"/>
  <c r="AN56" i="8"/>
  <c r="AN57" i="8"/>
  <c r="AN59" i="8"/>
  <c r="AN60" i="8"/>
  <c r="AN61" i="8"/>
  <c r="AN62" i="8"/>
  <c r="AN63" i="8"/>
  <c r="AN64" i="8"/>
  <c r="AN65" i="8"/>
  <c r="AN66" i="8"/>
  <c r="AN67" i="8"/>
  <c r="AN68" i="8"/>
  <c r="AN69" i="8"/>
  <c r="AN70" i="8"/>
  <c r="AN71" i="8"/>
  <c r="AN72" i="8"/>
  <c r="AN73" i="8"/>
  <c r="AN74" i="8"/>
  <c r="AN75" i="8"/>
  <c r="AN76" i="8"/>
  <c r="AN77" i="8"/>
  <c r="AN78" i="8"/>
  <c r="AN79" i="8"/>
  <c r="AN80" i="8"/>
  <c r="AN81" i="8"/>
  <c r="AN82" i="8"/>
  <c r="AN83" i="8"/>
  <c r="AN84" i="8"/>
  <c r="AN85" i="8"/>
  <c r="AN86" i="8"/>
  <c r="AN87" i="8"/>
  <c r="AN88" i="8"/>
  <c r="AN89" i="8"/>
  <c r="AN90" i="8"/>
  <c r="AN91" i="8"/>
  <c r="AN92" i="8"/>
  <c r="AN93" i="8"/>
  <c r="AN94" i="8"/>
  <c r="AN95" i="8"/>
  <c r="AN96" i="8"/>
  <c r="AN97" i="8"/>
  <c r="AN98" i="8"/>
  <c r="AN99" i="8"/>
  <c r="AN100" i="8"/>
  <c r="AN101" i="8"/>
  <c r="AN102" i="8"/>
  <c r="AN103" i="8"/>
  <c r="AN104" i="8"/>
  <c r="AN105" i="8"/>
  <c r="AN106" i="8"/>
  <c r="AN107" i="8"/>
  <c r="AN108" i="8"/>
  <c r="AN109" i="8"/>
  <c r="AN110" i="8"/>
  <c r="AN111" i="8"/>
  <c r="AN112" i="8"/>
  <c r="AN113" i="8"/>
  <c r="AN114" i="8"/>
  <c r="AN115" i="8"/>
  <c r="AN116" i="8"/>
  <c r="AN117" i="8"/>
  <c r="AN118" i="8"/>
  <c r="AN119" i="8"/>
  <c r="AN120" i="8"/>
  <c r="AN121" i="8"/>
  <c r="AN122" i="8"/>
  <c r="AN123" i="8"/>
  <c r="AN124" i="8"/>
  <c r="AN125" i="8"/>
  <c r="AN126" i="8"/>
  <c r="AN127" i="8"/>
  <c r="AN128" i="8"/>
  <c r="AN129" i="8"/>
  <c r="AN130" i="8"/>
  <c r="AN131" i="8"/>
  <c r="AN132" i="8"/>
  <c r="AN133" i="8"/>
  <c r="AN134" i="8"/>
  <c r="AN135" i="8"/>
  <c r="AN136" i="8"/>
  <c r="AN137" i="8"/>
  <c r="AN138" i="8"/>
  <c r="AN139" i="8"/>
  <c r="AN140" i="8"/>
  <c r="AN141" i="8"/>
  <c r="AN142" i="8"/>
  <c r="AN143" i="8"/>
  <c r="AN144" i="8"/>
  <c r="AN145" i="8"/>
  <c r="AN146" i="8"/>
  <c r="AN147" i="8"/>
  <c r="AN148" i="8"/>
  <c r="AN149" i="8"/>
  <c r="AN150" i="8"/>
  <c r="AN151" i="8"/>
  <c r="AN152" i="8"/>
  <c r="AN153" i="8"/>
  <c r="AN154" i="8"/>
  <c r="AN155" i="8"/>
  <c r="AN5" i="8"/>
  <c r="AM156" i="8"/>
  <c r="AM157" i="8"/>
  <c r="AM158" i="8"/>
  <c r="AM159" i="8"/>
  <c r="AM160" i="8"/>
  <c r="AM161" i="8"/>
  <c r="AM162" i="8"/>
  <c r="AM163" i="8"/>
  <c r="AM164" i="8"/>
  <c r="AM6" i="8"/>
  <c r="AM7" i="8"/>
  <c r="AM8" i="8"/>
  <c r="AM9" i="8"/>
  <c r="AM10" i="8"/>
  <c r="AM11" i="8"/>
  <c r="AM12" i="8"/>
  <c r="AM13" i="8"/>
  <c r="AM14" i="8"/>
  <c r="AM15" i="8"/>
  <c r="AM16" i="8"/>
  <c r="AM17" i="8"/>
  <c r="AM18" i="8"/>
  <c r="AM19" i="8"/>
  <c r="AM20" i="8"/>
  <c r="AM21" i="8"/>
  <c r="AM22" i="8"/>
  <c r="AM23" i="8"/>
  <c r="AM24" i="8"/>
  <c r="AM25" i="8"/>
  <c r="AM26" i="8"/>
  <c r="AM27" i="8"/>
  <c r="AM28" i="8"/>
  <c r="AM29" i="8"/>
  <c r="AM30" i="8"/>
  <c r="AM31" i="8"/>
  <c r="AM32" i="8"/>
  <c r="AM33" i="8"/>
  <c r="AM34" i="8"/>
  <c r="AM35" i="8"/>
  <c r="AM36" i="8"/>
  <c r="AM37" i="8"/>
  <c r="AM38" i="8"/>
  <c r="AM39" i="8"/>
  <c r="AM40" i="8"/>
  <c r="AM41" i="8"/>
  <c r="AM42" i="8"/>
  <c r="AM43" i="8"/>
  <c r="AM44" i="8"/>
  <c r="AM45" i="8"/>
  <c r="AM46" i="8"/>
  <c r="AM47" i="8"/>
  <c r="AM48" i="8"/>
  <c r="AM49" i="8"/>
  <c r="AM50" i="8"/>
  <c r="AM51" i="8"/>
  <c r="AM52" i="8"/>
  <c r="AM53" i="8"/>
  <c r="AM54" i="8"/>
  <c r="AM55" i="8"/>
  <c r="AM56" i="8"/>
  <c r="AM57" i="8"/>
  <c r="AM59" i="8"/>
  <c r="AM60" i="8"/>
  <c r="AM61" i="8"/>
  <c r="AM62" i="8"/>
  <c r="AM63" i="8"/>
  <c r="AM64" i="8"/>
  <c r="AM65" i="8"/>
  <c r="AM66" i="8"/>
  <c r="AM67" i="8"/>
  <c r="AM68" i="8"/>
  <c r="AM69" i="8"/>
  <c r="AM70" i="8"/>
  <c r="AM71" i="8"/>
  <c r="AM72" i="8"/>
  <c r="AM73" i="8"/>
  <c r="AM74" i="8"/>
  <c r="AM75" i="8"/>
  <c r="AM76" i="8"/>
  <c r="AM77" i="8"/>
  <c r="AM78" i="8"/>
  <c r="AM79" i="8"/>
  <c r="AM80" i="8"/>
  <c r="AM81" i="8"/>
  <c r="AM82" i="8"/>
  <c r="AM83" i="8"/>
  <c r="AM84" i="8"/>
  <c r="AM85" i="8"/>
  <c r="AM86" i="8"/>
  <c r="AM87" i="8"/>
  <c r="AM88" i="8"/>
  <c r="AM89" i="8"/>
  <c r="AM90" i="8"/>
  <c r="AM91" i="8"/>
  <c r="AM92" i="8"/>
  <c r="AM93" i="8"/>
  <c r="AM94" i="8"/>
  <c r="AM95" i="8"/>
  <c r="AM96" i="8"/>
  <c r="AM97" i="8"/>
  <c r="AM98" i="8"/>
  <c r="AM99" i="8"/>
  <c r="AM100" i="8"/>
  <c r="AM101" i="8"/>
  <c r="AM102" i="8"/>
  <c r="AM103" i="8"/>
  <c r="AM104" i="8"/>
  <c r="AM105" i="8"/>
  <c r="AM106" i="8"/>
  <c r="AM107" i="8"/>
  <c r="AM108" i="8"/>
  <c r="AM109" i="8"/>
  <c r="AM110" i="8"/>
  <c r="AM111" i="8"/>
  <c r="AM112" i="8"/>
  <c r="AM113" i="8"/>
  <c r="AM114" i="8"/>
  <c r="AM115" i="8"/>
  <c r="AM116" i="8"/>
  <c r="AM117" i="8"/>
  <c r="AM118" i="8"/>
  <c r="AM119" i="8"/>
  <c r="AM120" i="8"/>
  <c r="AM121" i="8"/>
  <c r="AM122" i="8"/>
  <c r="AM123" i="8"/>
  <c r="AM124" i="8"/>
  <c r="AM125" i="8"/>
  <c r="AM126" i="8"/>
  <c r="AM127" i="8"/>
  <c r="AM128" i="8"/>
  <c r="AM129" i="8"/>
  <c r="AM130" i="8"/>
  <c r="AM131" i="8"/>
  <c r="AM132" i="8"/>
  <c r="AM133" i="8"/>
  <c r="AM134" i="8"/>
  <c r="AM135" i="8"/>
  <c r="AM136" i="8"/>
  <c r="AM137" i="8"/>
  <c r="AM138" i="8"/>
  <c r="AM139" i="8"/>
  <c r="AM140" i="8"/>
  <c r="AM141" i="8"/>
  <c r="AM142" i="8"/>
  <c r="AM143" i="8"/>
  <c r="AM144" i="8"/>
  <c r="AM145" i="8"/>
  <c r="AM146" i="8"/>
  <c r="AM147" i="8"/>
  <c r="AM148" i="8"/>
  <c r="AM149" i="8"/>
  <c r="AM150" i="8"/>
  <c r="AM151" i="8"/>
  <c r="AM152" i="8"/>
  <c r="AM153" i="8"/>
  <c r="AM154" i="8"/>
  <c r="AM155" i="8"/>
  <c r="AM5" i="8"/>
  <c r="AL156" i="8"/>
  <c r="AL157" i="8"/>
  <c r="AL158" i="8"/>
  <c r="AL159" i="8"/>
  <c r="AL160" i="8"/>
  <c r="AL161" i="8"/>
  <c r="AL162" i="8"/>
  <c r="AL163" i="8"/>
  <c r="AL164" i="8"/>
  <c r="AL6" i="8"/>
  <c r="AL7" i="8"/>
  <c r="AL8" i="8"/>
  <c r="AL9" i="8"/>
  <c r="AL10" i="8"/>
  <c r="AL11" i="8"/>
  <c r="AL12" i="8"/>
  <c r="AL13" i="8"/>
  <c r="AL14" i="8"/>
  <c r="AL15" i="8"/>
  <c r="AL16" i="8"/>
  <c r="AL17" i="8"/>
  <c r="AL18" i="8"/>
  <c r="AL19" i="8"/>
  <c r="AL20" i="8"/>
  <c r="AL21" i="8"/>
  <c r="AL22" i="8"/>
  <c r="AL23" i="8"/>
  <c r="AL24" i="8"/>
  <c r="AL25" i="8"/>
  <c r="AL26" i="8"/>
  <c r="AL27" i="8"/>
  <c r="AL28" i="8"/>
  <c r="AL29" i="8"/>
  <c r="AL30" i="8"/>
  <c r="AL31" i="8"/>
  <c r="AL32" i="8"/>
  <c r="AL33" i="8"/>
  <c r="AL34" i="8"/>
  <c r="AL35" i="8"/>
  <c r="AL36" i="8"/>
  <c r="AL37" i="8"/>
  <c r="AL38" i="8"/>
  <c r="AL39" i="8"/>
  <c r="AL40" i="8"/>
  <c r="AL41" i="8"/>
  <c r="AL42" i="8"/>
  <c r="AL43" i="8"/>
  <c r="AL44" i="8"/>
  <c r="AL45" i="8"/>
  <c r="AL46" i="8"/>
  <c r="AL47" i="8"/>
  <c r="AL48" i="8"/>
  <c r="AL49" i="8"/>
  <c r="AL50" i="8"/>
  <c r="AL51" i="8"/>
  <c r="AL52" i="8"/>
  <c r="AL53" i="8"/>
  <c r="AL54" i="8"/>
  <c r="AL55" i="8"/>
  <c r="AL56" i="8"/>
  <c r="AL57" i="8"/>
  <c r="AL59" i="8"/>
  <c r="AL60" i="8"/>
  <c r="AL61" i="8"/>
  <c r="AL62" i="8"/>
  <c r="AL63" i="8"/>
  <c r="AL64" i="8"/>
  <c r="AL65" i="8"/>
  <c r="AL66" i="8"/>
  <c r="AL67" i="8"/>
  <c r="AL68" i="8"/>
  <c r="AL69" i="8"/>
  <c r="AL70" i="8"/>
  <c r="AL71" i="8"/>
  <c r="AL72" i="8"/>
  <c r="AL73" i="8"/>
  <c r="AL74" i="8"/>
  <c r="AL75" i="8"/>
  <c r="AL76" i="8"/>
  <c r="AL77" i="8"/>
  <c r="AL78" i="8"/>
  <c r="AL79" i="8"/>
  <c r="AL80" i="8"/>
  <c r="AL81" i="8"/>
  <c r="AL82" i="8"/>
  <c r="AL83" i="8"/>
  <c r="AL84" i="8"/>
  <c r="AL85" i="8"/>
  <c r="AL86" i="8"/>
  <c r="AL87" i="8"/>
  <c r="AL88" i="8"/>
  <c r="AL89" i="8"/>
  <c r="AL90" i="8"/>
  <c r="AL91" i="8"/>
  <c r="AL92" i="8"/>
  <c r="AL93" i="8"/>
  <c r="AL94" i="8"/>
  <c r="AL95" i="8"/>
  <c r="AL96" i="8"/>
  <c r="AL97" i="8"/>
  <c r="AL98" i="8"/>
  <c r="AL99" i="8"/>
  <c r="AL100" i="8"/>
  <c r="AL101" i="8"/>
  <c r="AL102" i="8"/>
  <c r="AL103" i="8"/>
  <c r="AL104" i="8"/>
  <c r="AL105" i="8"/>
  <c r="AL106" i="8"/>
  <c r="AL107" i="8"/>
  <c r="AL108" i="8"/>
  <c r="AL109" i="8"/>
  <c r="AL110" i="8"/>
  <c r="AL111" i="8"/>
  <c r="AL112" i="8"/>
  <c r="AL113" i="8"/>
  <c r="AL114" i="8"/>
  <c r="AL115" i="8"/>
  <c r="AL116" i="8"/>
  <c r="AL117" i="8"/>
  <c r="AL118" i="8"/>
  <c r="AL119" i="8"/>
  <c r="AL120" i="8"/>
  <c r="AL121" i="8"/>
  <c r="AL122" i="8"/>
  <c r="AL123" i="8"/>
  <c r="AL124" i="8"/>
  <c r="AL125" i="8"/>
  <c r="AL126" i="8"/>
  <c r="AL127" i="8"/>
  <c r="AL128" i="8"/>
  <c r="AL129" i="8"/>
  <c r="AL130" i="8"/>
  <c r="AL131" i="8"/>
  <c r="AL132" i="8"/>
  <c r="AL133" i="8"/>
  <c r="AL134" i="8"/>
  <c r="AL135" i="8"/>
  <c r="AL136" i="8"/>
  <c r="AL137" i="8"/>
  <c r="AL138" i="8"/>
  <c r="AL139" i="8"/>
  <c r="AL140" i="8"/>
  <c r="AL141" i="8"/>
  <c r="AL142" i="8"/>
  <c r="AL143" i="8"/>
  <c r="AL144" i="8"/>
  <c r="AL145" i="8"/>
  <c r="AL146" i="8"/>
  <c r="AL147" i="8"/>
  <c r="AL148" i="8"/>
  <c r="AL149" i="8"/>
  <c r="AL150" i="8"/>
  <c r="AL151" i="8"/>
  <c r="AL152" i="8"/>
  <c r="AL153" i="8"/>
  <c r="AL154" i="8"/>
  <c r="AL155" i="8"/>
  <c r="AL5" i="8"/>
  <c r="AK156" i="8"/>
  <c r="AK157" i="8"/>
  <c r="AK158" i="8"/>
  <c r="AK159" i="8"/>
  <c r="AK160" i="8"/>
  <c r="AK161" i="8"/>
  <c r="AK162" i="8"/>
  <c r="AK163" i="8"/>
  <c r="AK164" i="8"/>
  <c r="AK6" i="8"/>
  <c r="AK7" i="8"/>
  <c r="AK8" i="8"/>
  <c r="AK9" i="8"/>
  <c r="AK10" i="8"/>
  <c r="AK11" i="8"/>
  <c r="AK12" i="8"/>
  <c r="AK13" i="8"/>
  <c r="AK14" i="8"/>
  <c r="AK15" i="8"/>
  <c r="AK16" i="8"/>
  <c r="AK17" i="8"/>
  <c r="AK18" i="8"/>
  <c r="AK19" i="8"/>
  <c r="AK20" i="8"/>
  <c r="AK21" i="8"/>
  <c r="AK22" i="8"/>
  <c r="AK23" i="8"/>
  <c r="AK24" i="8"/>
  <c r="AK25" i="8"/>
  <c r="AK26" i="8"/>
  <c r="AK27" i="8"/>
  <c r="AK28" i="8"/>
  <c r="AK29" i="8"/>
  <c r="AK30" i="8"/>
  <c r="AK31" i="8"/>
  <c r="AK32" i="8"/>
  <c r="AK33" i="8"/>
  <c r="AK34" i="8"/>
  <c r="AK35" i="8"/>
  <c r="AK36" i="8"/>
  <c r="AK37" i="8"/>
  <c r="AK38" i="8"/>
  <c r="AK39" i="8"/>
  <c r="AK40" i="8"/>
  <c r="AK41" i="8"/>
  <c r="AK42" i="8"/>
  <c r="AK43" i="8"/>
  <c r="AK44" i="8"/>
  <c r="AK45" i="8"/>
  <c r="AK46" i="8"/>
  <c r="AK47" i="8"/>
  <c r="AK48" i="8"/>
  <c r="AK49" i="8"/>
  <c r="AK50" i="8"/>
  <c r="AK51" i="8"/>
  <c r="AK52" i="8"/>
  <c r="AK53" i="8"/>
  <c r="AK54" i="8"/>
  <c r="AK55" i="8"/>
  <c r="AK56" i="8"/>
  <c r="AK57" i="8"/>
  <c r="AK59" i="8"/>
  <c r="AK60" i="8"/>
  <c r="AK61" i="8"/>
  <c r="AK62" i="8"/>
  <c r="AK63" i="8"/>
  <c r="AK64" i="8"/>
  <c r="AK65" i="8"/>
  <c r="AK66" i="8"/>
  <c r="AK67" i="8"/>
  <c r="AK68" i="8"/>
  <c r="AK69" i="8"/>
  <c r="AK70" i="8"/>
  <c r="AK71" i="8"/>
  <c r="AK72" i="8"/>
  <c r="AK73" i="8"/>
  <c r="AK74" i="8"/>
  <c r="AK75" i="8"/>
  <c r="AK76" i="8"/>
  <c r="AK77" i="8"/>
  <c r="AK78" i="8"/>
  <c r="AK79" i="8"/>
  <c r="AK80" i="8"/>
  <c r="AK81" i="8"/>
  <c r="AK82" i="8"/>
  <c r="AK83" i="8"/>
  <c r="AK84" i="8"/>
  <c r="AK85" i="8"/>
  <c r="AK86" i="8"/>
  <c r="AK87" i="8"/>
  <c r="AK88" i="8"/>
  <c r="AK89" i="8"/>
  <c r="AK90" i="8"/>
  <c r="AK91" i="8"/>
  <c r="AK92" i="8"/>
  <c r="AK93" i="8"/>
  <c r="AK94" i="8"/>
  <c r="AK95" i="8"/>
  <c r="AK96" i="8"/>
  <c r="AK97" i="8"/>
  <c r="AK98" i="8"/>
  <c r="AK99" i="8"/>
  <c r="AK100" i="8"/>
  <c r="AK101" i="8"/>
  <c r="AK102" i="8"/>
  <c r="AK103" i="8"/>
  <c r="AK104" i="8"/>
  <c r="AK105" i="8"/>
  <c r="AK106" i="8"/>
  <c r="AK107" i="8"/>
  <c r="AK108" i="8"/>
  <c r="AK109" i="8"/>
  <c r="AK110" i="8"/>
  <c r="AK111" i="8"/>
  <c r="AK112" i="8"/>
  <c r="AK113" i="8"/>
  <c r="AK114" i="8"/>
  <c r="AK115" i="8"/>
  <c r="AK116" i="8"/>
  <c r="AK117" i="8"/>
  <c r="AK118" i="8"/>
  <c r="AK119" i="8"/>
  <c r="AK120" i="8"/>
  <c r="AK121" i="8"/>
  <c r="AK122" i="8"/>
  <c r="AK123" i="8"/>
  <c r="AK124" i="8"/>
  <c r="AK125" i="8"/>
  <c r="AK126" i="8"/>
  <c r="AK127" i="8"/>
  <c r="AK128" i="8"/>
  <c r="AK129" i="8"/>
  <c r="AK130" i="8"/>
  <c r="AK131" i="8"/>
  <c r="AK132" i="8"/>
  <c r="AK133" i="8"/>
  <c r="AK134" i="8"/>
  <c r="AK135" i="8"/>
  <c r="AK136" i="8"/>
  <c r="AK137" i="8"/>
  <c r="AK138" i="8"/>
  <c r="AK139" i="8"/>
  <c r="AK140" i="8"/>
  <c r="AK141" i="8"/>
  <c r="AK142" i="8"/>
  <c r="AK143" i="8"/>
  <c r="AK144" i="8"/>
  <c r="AK145" i="8"/>
  <c r="AK146" i="8"/>
  <c r="AK147" i="8"/>
  <c r="AK148" i="8"/>
  <c r="AK149" i="8"/>
  <c r="AK150" i="8"/>
  <c r="AK151" i="8"/>
  <c r="AK152" i="8"/>
  <c r="AK153" i="8"/>
  <c r="AK154" i="8"/>
  <c r="AK155" i="8"/>
  <c r="AK5" i="8"/>
  <c r="AJ156" i="8"/>
  <c r="AJ157" i="8"/>
  <c r="AJ158" i="8"/>
  <c r="AJ159" i="8"/>
  <c r="AJ160" i="8"/>
  <c r="AJ161" i="8"/>
  <c r="AJ162" i="8"/>
  <c r="AJ163" i="8"/>
  <c r="AJ164" i="8"/>
  <c r="AJ6" i="8"/>
  <c r="AJ7" i="8"/>
  <c r="AJ8" i="8"/>
  <c r="AJ9" i="8"/>
  <c r="AJ10" i="8"/>
  <c r="AJ11" i="8"/>
  <c r="AJ12" i="8"/>
  <c r="AJ13" i="8"/>
  <c r="AJ14" i="8"/>
  <c r="AJ15" i="8"/>
  <c r="AJ16" i="8"/>
  <c r="AJ17" i="8"/>
  <c r="AJ18" i="8"/>
  <c r="AJ19" i="8"/>
  <c r="AJ20" i="8"/>
  <c r="AJ21" i="8"/>
  <c r="AJ22" i="8"/>
  <c r="AJ23" i="8"/>
  <c r="AJ24" i="8"/>
  <c r="AJ25" i="8"/>
  <c r="AJ26" i="8"/>
  <c r="AJ27" i="8"/>
  <c r="AJ28" i="8"/>
  <c r="AJ29" i="8"/>
  <c r="AJ30" i="8"/>
  <c r="AJ31" i="8"/>
  <c r="AJ32" i="8"/>
  <c r="AJ33" i="8"/>
  <c r="AJ34" i="8"/>
  <c r="AJ35" i="8"/>
  <c r="AJ36" i="8"/>
  <c r="AJ37" i="8"/>
  <c r="AJ38" i="8"/>
  <c r="AJ39" i="8"/>
  <c r="AJ40" i="8"/>
  <c r="AJ41" i="8"/>
  <c r="AJ42" i="8"/>
  <c r="AJ43" i="8"/>
  <c r="AJ44" i="8"/>
  <c r="AJ45" i="8"/>
  <c r="AJ46" i="8"/>
  <c r="AJ47" i="8"/>
  <c r="AJ48" i="8"/>
  <c r="AJ49" i="8"/>
  <c r="AJ50" i="8"/>
  <c r="AJ51" i="8"/>
  <c r="AJ52" i="8"/>
  <c r="AJ53" i="8"/>
  <c r="AJ54" i="8"/>
  <c r="AJ55" i="8"/>
  <c r="AJ56" i="8"/>
  <c r="AJ57" i="8"/>
  <c r="AJ59" i="8"/>
  <c r="AJ60" i="8"/>
  <c r="AJ61" i="8"/>
  <c r="AJ62" i="8"/>
  <c r="AJ63" i="8"/>
  <c r="AJ64" i="8"/>
  <c r="AJ65" i="8"/>
  <c r="AJ66" i="8"/>
  <c r="AJ67" i="8"/>
  <c r="AJ68" i="8"/>
  <c r="AJ69" i="8"/>
  <c r="AJ70" i="8"/>
  <c r="AJ71" i="8"/>
  <c r="AJ72" i="8"/>
  <c r="AJ73" i="8"/>
  <c r="AJ74" i="8"/>
  <c r="AJ75" i="8"/>
  <c r="AJ76" i="8"/>
  <c r="AJ77" i="8"/>
  <c r="AJ78" i="8"/>
  <c r="AJ79" i="8"/>
  <c r="AJ80" i="8"/>
  <c r="AJ81" i="8"/>
  <c r="AJ82" i="8"/>
  <c r="AJ83" i="8"/>
  <c r="AJ84" i="8"/>
  <c r="AJ85" i="8"/>
  <c r="AJ86" i="8"/>
  <c r="AJ87" i="8"/>
  <c r="AJ88" i="8"/>
  <c r="AJ89" i="8"/>
  <c r="AJ90" i="8"/>
  <c r="AJ91" i="8"/>
  <c r="AJ92" i="8"/>
  <c r="AJ93" i="8"/>
  <c r="AJ94" i="8"/>
  <c r="AJ95" i="8"/>
  <c r="AJ96" i="8"/>
  <c r="AJ97" i="8"/>
  <c r="AJ98" i="8"/>
  <c r="AJ99" i="8"/>
  <c r="AJ100" i="8"/>
  <c r="AJ101" i="8"/>
  <c r="AJ102" i="8"/>
  <c r="AJ103" i="8"/>
  <c r="AJ104" i="8"/>
  <c r="AJ105" i="8"/>
  <c r="AJ106" i="8"/>
  <c r="AJ107" i="8"/>
  <c r="AJ108" i="8"/>
  <c r="AJ109" i="8"/>
  <c r="AJ110" i="8"/>
  <c r="AJ111" i="8"/>
  <c r="AJ112" i="8"/>
  <c r="AJ113" i="8"/>
  <c r="AJ114" i="8"/>
  <c r="AJ115" i="8"/>
  <c r="AJ116" i="8"/>
  <c r="AJ117" i="8"/>
  <c r="AJ118" i="8"/>
  <c r="AJ119" i="8"/>
  <c r="AJ120" i="8"/>
  <c r="AJ121" i="8"/>
  <c r="AJ122" i="8"/>
  <c r="AJ123" i="8"/>
  <c r="AJ124" i="8"/>
  <c r="AJ125" i="8"/>
  <c r="AJ126" i="8"/>
  <c r="AJ127" i="8"/>
  <c r="AJ128" i="8"/>
  <c r="AJ129" i="8"/>
  <c r="AJ130" i="8"/>
  <c r="AJ131" i="8"/>
  <c r="AJ132" i="8"/>
  <c r="AJ133" i="8"/>
  <c r="AJ134" i="8"/>
  <c r="AJ135" i="8"/>
  <c r="AJ136" i="8"/>
  <c r="AJ137" i="8"/>
  <c r="AJ138" i="8"/>
  <c r="AJ139" i="8"/>
  <c r="AJ140" i="8"/>
  <c r="AJ141" i="8"/>
  <c r="AJ142" i="8"/>
  <c r="AJ143" i="8"/>
  <c r="AJ144" i="8"/>
  <c r="AJ145" i="8"/>
  <c r="AJ146" i="8"/>
  <c r="AJ147" i="8"/>
  <c r="AJ148" i="8"/>
  <c r="AJ149" i="8"/>
  <c r="AJ150" i="8"/>
  <c r="AJ151" i="8"/>
  <c r="AJ152" i="8"/>
  <c r="AJ153" i="8"/>
  <c r="AJ154" i="8"/>
  <c r="AJ155" i="8"/>
  <c r="AJ5" i="8"/>
  <c r="AI156" i="8"/>
  <c r="AI157" i="8"/>
  <c r="AI158" i="8"/>
  <c r="AI159" i="8"/>
  <c r="AI160" i="8"/>
  <c r="AI161" i="8"/>
  <c r="AI162" i="8"/>
  <c r="AI163" i="8"/>
  <c r="AI164" i="8"/>
  <c r="AI6" i="8"/>
  <c r="AI7" i="8"/>
  <c r="AI8" i="8"/>
  <c r="AI9" i="8"/>
  <c r="AI10" i="8"/>
  <c r="AI11" i="8"/>
  <c r="AI12" i="8"/>
  <c r="AI13" i="8"/>
  <c r="AI14" i="8"/>
  <c r="AI15" i="8"/>
  <c r="AI16" i="8"/>
  <c r="AI17" i="8"/>
  <c r="AI18" i="8"/>
  <c r="AI19" i="8"/>
  <c r="AI20" i="8"/>
  <c r="AI21" i="8"/>
  <c r="AI22" i="8"/>
  <c r="AI23" i="8"/>
  <c r="AI24" i="8"/>
  <c r="AI25" i="8"/>
  <c r="AI26" i="8"/>
  <c r="AI27" i="8"/>
  <c r="AI28" i="8"/>
  <c r="AI29" i="8"/>
  <c r="AI30" i="8"/>
  <c r="AI31" i="8"/>
  <c r="AI32" i="8"/>
  <c r="AI33" i="8"/>
  <c r="AI34" i="8"/>
  <c r="AI35" i="8"/>
  <c r="AI36" i="8"/>
  <c r="AI37" i="8"/>
  <c r="AI38" i="8"/>
  <c r="AI39" i="8"/>
  <c r="AI40" i="8"/>
  <c r="AI41" i="8"/>
  <c r="AI42" i="8"/>
  <c r="AI43" i="8"/>
  <c r="AI44" i="8"/>
  <c r="AI45" i="8"/>
  <c r="AI46" i="8"/>
  <c r="AI47" i="8"/>
  <c r="AI48" i="8"/>
  <c r="AI49" i="8"/>
  <c r="AI50" i="8"/>
  <c r="AI51" i="8"/>
  <c r="AI52" i="8"/>
  <c r="AI53" i="8"/>
  <c r="AI54" i="8"/>
  <c r="AI55" i="8"/>
  <c r="AI56" i="8"/>
  <c r="AI57" i="8"/>
  <c r="AI59" i="8"/>
  <c r="AI60" i="8"/>
  <c r="AI61" i="8"/>
  <c r="AI62" i="8"/>
  <c r="AI63" i="8"/>
  <c r="AI64" i="8"/>
  <c r="AI65" i="8"/>
  <c r="AI66" i="8"/>
  <c r="AI67" i="8"/>
  <c r="AI68" i="8"/>
  <c r="AI69" i="8"/>
  <c r="AI70" i="8"/>
  <c r="AI71" i="8"/>
  <c r="AI72" i="8"/>
  <c r="AI73" i="8"/>
  <c r="AI74" i="8"/>
  <c r="AI75" i="8"/>
  <c r="AI76" i="8"/>
  <c r="AI77" i="8"/>
  <c r="AI78" i="8"/>
  <c r="AI79" i="8"/>
  <c r="AI80" i="8"/>
  <c r="AI81" i="8"/>
  <c r="AI82" i="8"/>
  <c r="AI83" i="8"/>
  <c r="AI84" i="8"/>
  <c r="AI85" i="8"/>
  <c r="AI86" i="8"/>
  <c r="AI87" i="8"/>
  <c r="AI88" i="8"/>
  <c r="AI89" i="8"/>
  <c r="AI90" i="8"/>
  <c r="AI91" i="8"/>
  <c r="AI92" i="8"/>
  <c r="AI93" i="8"/>
  <c r="AI94" i="8"/>
  <c r="AI95" i="8"/>
  <c r="AI96" i="8"/>
  <c r="AI97" i="8"/>
  <c r="AI98" i="8"/>
  <c r="AI99" i="8"/>
  <c r="AI100" i="8"/>
  <c r="AI101" i="8"/>
  <c r="AI102" i="8"/>
  <c r="AI103" i="8"/>
  <c r="AI104" i="8"/>
  <c r="AI105" i="8"/>
  <c r="AI106" i="8"/>
  <c r="AI107" i="8"/>
  <c r="AI108" i="8"/>
  <c r="AI109" i="8"/>
  <c r="AI110" i="8"/>
  <c r="AI111" i="8"/>
  <c r="AI112" i="8"/>
  <c r="AI113" i="8"/>
  <c r="AI114" i="8"/>
  <c r="AI115" i="8"/>
  <c r="AI116" i="8"/>
  <c r="AI117" i="8"/>
  <c r="AI118" i="8"/>
  <c r="AI119" i="8"/>
  <c r="AI120" i="8"/>
  <c r="AI121" i="8"/>
  <c r="AI122" i="8"/>
  <c r="AI123" i="8"/>
  <c r="AI124" i="8"/>
  <c r="AI125" i="8"/>
  <c r="AI126" i="8"/>
  <c r="AI127" i="8"/>
  <c r="AI128" i="8"/>
  <c r="AI129" i="8"/>
  <c r="AI130" i="8"/>
  <c r="AI131" i="8"/>
  <c r="AI132" i="8"/>
  <c r="AI133" i="8"/>
  <c r="AI134" i="8"/>
  <c r="AI135" i="8"/>
  <c r="AI136" i="8"/>
  <c r="AI137" i="8"/>
  <c r="AI138" i="8"/>
  <c r="AI139" i="8"/>
  <c r="AI140" i="8"/>
  <c r="AI141" i="8"/>
  <c r="AI142" i="8"/>
  <c r="AI143" i="8"/>
  <c r="AI144" i="8"/>
  <c r="AI145" i="8"/>
  <c r="AI146" i="8"/>
  <c r="AI147" i="8"/>
  <c r="AI148" i="8"/>
  <c r="AI149" i="8"/>
  <c r="AI150" i="8"/>
  <c r="AI151" i="8"/>
  <c r="AI152" i="8"/>
  <c r="AI153" i="8"/>
  <c r="AI154" i="8"/>
  <c r="AI155" i="8"/>
  <c r="AI5" i="8"/>
  <c r="AH156" i="8"/>
  <c r="AH157" i="8"/>
  <c r="AH158" i="8"/>
  <c r="AH159" i="8"/>
  <c r="AH160" i="8"/>
  <c r="AH161" i="8"/>
  <c r="AH162" i="8"/>
  <c r="AH163" i="8"/>
  <c r="AH164" i="8"/>
  <c r="AH6" i="8"/>
  <c r="AH7" i="8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5" i="8"/>
  <c r="AG156" i="8"/>
  <c r="AG157" i="8"/>
  <c r="AG158" i="8"/>
  <c r="AG159" i="8"/>
  <c r="AG160" i="8"/>
  <c r="AG161" i="8"/>
  <c r="AG162" i="8"/>
  <c r="AG163" i="8"/>
  <c r="AG164" i="8"/>
  <c r="AG6" i="8"/>
  <c r="AG7" i="8"/>
  <c r="AG8" i="8"/>
  <c r="AG9" i="8"/>
  <c r="AG10" i="8"/>
  <c r="AG11" i="8"/>
  <c r="AG12" i="8"/>
  <c r="AG13" i="8"/>
  <c r="AG14" i="8"/>
  <c r="AG15" i="8"/>
  <c r="AG16" i="8"/>
  <c r="AG17" i="8"/>
  <c r="AG18" i="8"/>
  <c r="AG19" i="8"/>
  <c r="AG20" i="8"/>
  <c r="AG21" i="8"/>
  <c r="AG22" i="8"/>
  <c r="AG23" i="8"/>
  <c r="AG24" i="8"/>
  <c r="AG25" i="8"/>
  <c r="AG26" i="8"/>
  <c r="AG27" i="8"/>
  <c r="AG28" i="8"/>
  <c r="AG29" i="8"/>
  <c r="AG30" i="8"/>
  <c r="AG31" i="8"/>
  <c r="AG32" i="8"/>
  <c r="AG33" i="8"/>
  <c r="AG34" i="8"/>
  <c r="AG35" i="8"/>
  <c r="AG36" i="8"/>
  <c r="AG37" i="8"/>
  <c r="AG38" i="8"/>
  <c r="AG39" i="8"/>
  <c r="AG40" i="8"/>
  <c r="AG41" i="8"/>
  <c r="AG42" i="8"/>
  <c r="AG43" i="8"/>
  <c r="AG44" i="8"/>
  <c r="AG45" i="8"/>
  <c r="AG46" i="8"/>
  <c r="AG47" i="8"/>
  <c r="AG48" i="8"/>
  <c r="AG49" i="8"/>
  <c r="AG50" i="8"/>
  <c r="AG51" i="8"/>
  <c r="AG52" i="8"/>
  <c r="AG53" i="8"/>
  <c r="AG54" i="8"/>
  <c r="AG55" i="8"/>
  <c r="AG56" i="8"/>
  <c r="AG57" i="8"/>
  <c r="AG59" i="8"/>
  <c r="AG60" i="8"/>
  <c r="AG61" i="8"/>
  <c r="AG62" i="8"/>
  <c r="AG63" i="8"/>
  <c r="AG64" i="8"/>
  <c r="AG65" i="8"/>
  <c r="AG66" i="8"/>
  <c r="AG67" i="8"/>
  <c r="AG68" i="8"/>
  <c r="AG69" i="8"/>
  <c r="AG70" i="8"/>
  <c r="AG71" i="8"/>
  <c r="AG72" i="8"/>
  <c r="AG73" i="8"/>
  <c r="AG74" i="8"/>
  <c r="AG75" i="8"/>
  <c r="AG76" i="8"/>
  <c r="AG77" i="8"/>
  <c r="AG78" i="8"/>
  <c r="AG79" i="8"/>
  <c r="AG80" i="8"/>
  <c r="AG81" i="8"/>
  <c r="AG82" i="8"/>
  <c r="AG83" i="8"/>
  <c r="AG84" i="8"/>
  <c r="AG85" i="8"/>
  <c r="AG86" i="8"/>
  <c r="AG87" i="8"/>
  <c r="AG88" i="8"/>
  <c r="AG89" i="8"/>
  <c r="AG90" i="8"/>
  <c r="AG91" i="8"/>
  <c r="AG92" i="8"/>
  <c r="AG93" i="8"/>
  <c r="AG94" i="8"/>
  <c r="AG95" i="8"/>
  <c r="AG96" i="8"/>
  <c r="AG97" i="8"/>
  <c r="AG98" i="8"/>
  <c r="AG99" i="8"/>
  <c r="AG100" i="8"/>
  <c r="AG101" i="8"/>
  <c r="AG102" i="8"/>
  <c r="AG103" i="8"/>
  <c r="AG104" i="8"/>
  <c r="AG105" i="8"/>
  <c r="AG106" i="8"/>
  <c r="AG107" i="8"/>
  <c r="AG108" i="8"/>
  <c r="AG109" i="8"/>
  <c r="AG110" i="8"/>
  <c r="AG111" i="8"/>
  <c r="AG112" i="8"/>
  <c r="AG113" i="8"/>
  <c r="AG114" i="8"/>
  <c r="AG115" i="8"/>
  <c r="AG116" i="8"/>
  <c r="AG117" i="8"/>
  <c r="AG118" i="8"/>
  <c r="AG119" i="8"/>
  <c r="AG120" i="8"/>
  <c r="AG121" i="8"/>
  <c r="AG122" i="8"/>
  <c r="AG123" i="8"/>
  <c r="AG124" i="8"/>
  <c r="AG125" i="8"/>
  <c r="AG126" i="8"/>
  <c r="AG127" i="8"/>
  <c r="AG128" i="8"/>
  <c r="AG129" i="8"/>
  <c r="AG130" i="8"/>
  <c r="AG131" i="8"/>
  <c r="AG132" i="8"/>
  <c r="AG133" i="8"/>
  <c r="AG134" i="8"/>
  <c r="AG135" i="8"/>
  <c r="AG136" i="8"/>
  <c r="AG137" i="8"/>
  <c r="AG138" i="8"/>
  <c r="AG139" i="8"/>
  <c r="AG140" i="8"/>
  <c r="AG141" i="8"/>
  <c r="AG142" i="8"/>
  <c r="AG143" i="8"/>
  <c r="AG144" i="8"/>
  <c r="AG145" i="8"/>
  <c r="AG146" i="8"/>
  <c r="AG147" i="8"/>
  <c r="AG148" i="8"/>
  <c r="AG149" i="8"/>
  <c r="AG150" i="8"/>
  <c r="AG151" i="8"/>
  <c r="AG152" i="8"/>
  <c r="AG153" i="8"/>
  <c r="AG154" i="8"/>
  <c r="AG155" i="8"/>
  <c r="AG5" i="8"/>
  <c r="AF156" i="8"/>
  <c r="AF157" i="8"/>
  <c r="AF158" i="8"/>
  <c r="AF159" i="8"/>
  <c r="AF160" i="8"/>
  <c r="AF161" i="8"/>
  <c r="AF162" i="8"/>
  <c r="AF163" i="8"/>
  <c r="AF164" i="8"/>
  <c r="AF6" i="8"/>
  <c r="AF7" i="8"/>
  <c r="AF8" i="8"/>
  <c r="AF9" i="8"/>
  <c r="AF10" i="8"/>
  <c r="AF11" i="8"/>
  <c r="AF12" i="8"/>
  <c r="AF13" i="8"/>
  <c r="AF14" i="8"/>
  <c r="AF15" i="8"/>
  <c r="AF16" i="8"/>
  <c r="AF17" i="8"/>
  <c r="AF18" i="8"/>
  <c r="AF19" i="8"/>
  <c r="AF20" i="8"/>
  <c r="AF21" i="8"/>
  <c r="AF22" i="8"/>
  <c r="AF23" i="8"/>
  <c r="AF24" i="8"/>
  <c r="AF25" i="8"/>
  <c r="AF26" i="8"/>
  <c r="AF27" i="8"/>
  <c r="AF28" i="8"/>
  <c r="AF29" i="8"/>
  <c r="AF30" i="8"/>
  <c r="AF31" i="8"/>
  <c r="AF32" i="8"/>
  <c r="AF33" i="8"/>
  <c r="AF34" i="8"/>
  <c r="AF35" i="8"/>
  <c r="AF36" i="8"/>
  <c r="AF37" i="8"/>
  <c r="AF38" i="8"/>
  <c r="AF39" i="8"/>
  <c r="AF40" i="8"/>
  <c r="AF41" i="8"/>
  <c r="AF42" i="8"/>
  <c r="AF43" i="8"/>
  <c r="AF44" i="8"/>
  <c r="AF45" i="8"/>
  <c r="AF46" i="8"/>
  <c r="AF47" i="8"/>
  <c r="AF48" i="8"/>
  <c r="AF49" i="8"/>
  <c r="AF50" i="8"/>
  <c r="AF51" i="8"/>
  <c r="AF52" i="8"/>
  <c r="AF53" i="8"/>
  <c r="AF54" i="8"/>
  <c r="AF55" i="8"/>
  <c r="AF56" i="8"/>
  <c r="AF57" i="8"/>
  <c r="AF59" i="8"/>
  <c r="AF60" i="8"/>
  <c r="AF61" i="8"/>
  <c r="AF62" i="8"/>
  <c r="AF63" i="8"/>
  <c r="AF64" i="8"/>
  <c r="AF65" i="8"/>
  <c r="AF66" i="8"/>
  <c r="AF67" i="8"/>
  <c r="AF68" i="8"/>
  <c r="AF69" i="8"/>
  <c r="AF70" i="8"/>
  <c r="AF71" i="8"/>
  <c r="AF72" i="8"/>
  <c r="AF73" i="8"/>
  <c r="AF74" i="8"/>
  <c r="AF75" i="8"/>
  <c r="AF76" i="8"/>
  <c r="AF77" i="8"/>
  <c r="AF78" i="8"/>
  <c r="AF79" i="8"/>
  <c r="AF80" i="8"/>
  <c r="AF81" i="8"/>
  <c r="AF82" i="8"/>
  <c r="AF83" i="8"/>
  <c r="AF84" i="8"/>
  <c r="AF85" i="8"/>
  <c r="AF86" i="8"/>
  <c r="AF87" i="8"/>
  <c r="AF88" i="8"/>
  <c r="AF89" i="8"/>
  <c r="AF90" i="8"/>
  <c r="AF91" i="8"/>
  <c r="AF92" i="8"/>
  <c r="AF93" i="8"/>
  <c r="AF94" i="8"/>
  <c r="AF95" i="8"/>
  <c r="AF96" i="8"/>
  <c r="AF97" i="8"/>
  <c r="AF98" i="8"/>
  <c r="AF99" i="8"/>
  <c r="AF100" i="8"/>
  <c r="AF101" i="8"/>
  <c r="AF102" i="8"/>
  <c r="AF103" i="8"/>
  <c r="AF104" i="8"/>
  <c r="AF105" i="8"/>
  <c r="AF106" i="8"/>
  <c r="AF107" i="8"/>
  <c r="AF108" i="8"/>
  <c r="AF109" i="8"/>
  <c r="AF110" i="8"/>
  <c r="AF111" i="8"/>
  <c r="AF112" i="8"/>
  <c r="AF113" i="8"/>
  <c r="AF114" i="8"/>
  <c r="AF115" i="8"/>
  <c r="AF116" i="8"/>
  <c r="AF117" i="8"/>
  <c r="AF118" i="8"/>
  <c r="AF119" i="8"/>
  <c r="AF120" i="8"/>
  <c r="AF121" i="8"/>
  <c r="AF122" i="8"/>
  <c r="AF123" i="8"/>
  <c r="AF124" i="8"/>
  <c r="AF125" i="8"/>
  <c r="AF126" i="8"/>
  <c r="AF127" i="8"/>
  <c r="AF128" i="8"/>
  <c r="AF129" i="8"/>
  <c r="AF130" i="8"/>
  <c r="AF131" i="8"/>
  <c r="AF132" i="8"/>
  <c r="AF133" i="8"/>
  <c r="AF134" i="8"/>
  <c r="AF135" i="8"/>
  <c r="AF136" i="8"/>
  <c r="AF137" i="8"/>
  <c r="AF138" i="8"/>
  <c r="AF139" i="8"/>
  <c r="AF140" i="8"/>
  <c r="AF141" i="8"/>
  <c r="AF142" i="8"/>
  <c r="AF143" i="8"/>
  <c r="AF144" i="8"/>
  <c r="AF145" i="8"/>
  <c r="AF146" i="8"/>
  <c r="AF147" i="8"/>
  <c r="AF148" i="8"/>
  <c r="AF149" i="8"/>
  <c r="AF150" i="8"/>
  <c r="AF151" i="8"/>
  <c r="AF152" i="8"/>
  <c r="AF153" i="8"/>
  <c r="AF154" i="8"/>
  <c r="AF155" i="8"/>
  <c r="AF5" i="8"/>
  <c r="AD156" i="8"/>
  <c r="AD157" i="8"/>
  <c r="AD158" i="8"/>
  <c r="AD159" i="8"/>
  <c r="AD160" i="8"/>
  <c r="AD161" i="8"/>
  <c r="AD162" i="8"/>
  <c r="AD163" i="8"/>
  <c r="AD164" i="8"/>
  <c r="AD6" i="8"/>
  <c r="AD7" i="8"/>
  <c r="AD8" i="8"/>
  <c r="AD9" i="8"/>
  <c r="AD10" i="8"/>
  <c r="AD11" i="8"/>
  <c r="AD12" i="8"/>
  <c r="AD13" i="8"/>
  <c r="AD14" i="8"/>
  <c r="AD15" i="8"/>
  <c r="AD16" i="8"/>
  <c r="AD17" i="8"/>
  <c r="AD18" i="8"/>
  <c r="AD19" i="8"/>
  <c r="AD20" i="8"/>
  <c r="AD21" i="8"/>
  <c r="AD22" i="8"/>
  <c r="AD23" i="8"/>
  <c r="AD24" i="8"/>
  <c r="AD25" i="8"/>
  <c r="AD26" i="8"/>
  <c r="AD27" i="8"/>
  <c r="AD28" i="8"/>
  <c r="AD29" i="8"/>
  <c r="AD30" i="8"/>
  <c r="AD31" i="8"/>
  <c r="AD32" i="8"/>
  <c r="AD33" i="8"/>
  <c r="AD34" i="8"/>
  <c r="AD35" i="8"/>
  <c r="AD36" i="8"/>
  <c r="AD37" i="8"/>
  <c r="AD38" i="8"/>
  <c r="AD39" i="8"/>
  <c r="AD40" i="8"/>
  <c r="AD41" i="8"/>
  <c r="AD42" i="8"/>
  <c r="AD43" i="8"/>
  <c r="AD44" i="8"/>
  <c r="AD45" i="8"/>
  <c r="AD46" i="8"/>
  <c r="AD47" i="8"/>
  <c r="AD48" i="8"/>
  <c r="AD49" i="8"/>
  <c r="AD50" i="8"/>
  <c r="AD51" i="8"/>
  <c r="AD52" i="8"/>
  <c r="AD53" i="8"/>
  <c r="AD54" i="8"/>
  <c r="AD55" i="8"/>
  <c r="AD56" i="8"/>
  <c r="AD57" i="8"/>
  <c r="AD59" i="8"/>
  <c r="AD60" i="8"/>
  <c r="AD61" i="8"/>
  <c r="AD62" i="8"/>
  <c r="AD63" i="8"/>
  <c r="AD64" i="8"/>
  <c r="AD65" i="8"/>
  <c r="AD66" i="8"/>
  <c r="AD67" i="8"/>
  <c r="AD68" i="8"/>
  <c r="AD69" i="8"/>
  <c r="AD70" i="8"/>
  <c r="AD71" i="8"/>
  <c r="AD72" i="8"/>
  <c r="AD73" i="8"/>
  <c r="AD74" i="8"/>
  <c r="AD75" i="8"/>
  <c r="AD76" i="8"/>
  <c r="AD77" i="8"/>
  <c r="AD78" i="8"/>
  <c r="AD79" i="8"/>
  <c r="AD80" i="8"/>
  <c r="AD81" i="8"/>
  <c r="AD82" i="8"/>
  <c r="AD83" i="8"/>
  <c r="AD84" i="8"/>
  <c r="AD85" i="8"/>
  <c r="AD86" i="8"/>
  <c r="AD87" i="8"/>
  <c r="AD88" i="8"/>
  <c r="AD89" i="8"/>
  <c r="AD90" i="8"/>
  <c r="AD91" i="8"/>
  <c r="AD92" i="8"/>
  <c r="AD93" i="8"/>
  <c r="AD94" i="8"/>
  <c r="AD95" i="8"/>
  <c r="AD96" i="8"/>
  <c r="AD97" i="8"/>
  <c r="AD98" i="8"/>
  <c r="AD99" i="8"/>
  <c r="AD100" i="8"/>
  <c r="AD101" i="8"/>
  <c r="AD102" i="8"/>
  <c r="AD103" i="8"/>
  <c r="AD104" i="8"/>
  <c r="AD105" i="8"/>
  <c r="AD106" i="8"/>
  <c r="AD107" i="8"/>
  <c r="AD108" i="8"/>
  <c r="AD109" i="8"/>
  <c r="AD110" i="8"/>
  <c r="AD111" i="8"/>
  <c r="AD112" i="8"/>
  <c r="AD113" i="8"/>
  <c r="AD114" i="8"/>
  <c r="AD115" i="8"/>
  <c r="AD116" i="8"/>
  <c r="AD117" i="8"/>
  <c r="AD118" i="8"/>
  <c r="AD119" i="8"/>
  <c r="AD120" i="8"/>
  <c r="AD121" i="8"/>
  <c r="AD122" i="8"/>
  <c r="AD123" i="8"/>
  <c r="AD124" i="8"/>
  <c r="AD125" i="8"/>
  <c r="AD126" i="8"/>
  <c r="AD127" i="8"/>
  <c r="AD128" i="8"/>
  <c r="AD129" i="8"/>
  <c r="AD130" i="8"/>
  <c r="AD131" i="8"/>
  <c r="AD132" i="8"/>
  <c r="AD133" i="8"/>
  <c r="AD134" i="8"/>
  <c r="AD135" i="8"/>
  <c r="AD136" i="8"/>
  <c r="AD137" i="8"/>
  <c r="AD138" i="8"/>
  <c r="AD139" i="8"/>
  <c r="AD140" i="8"/>
  <c r="AD141" i="8"/>
  <c r="AD142" i="8"/>
  <c r="AD143" i="8"/>
  <c r="AD144" i="8"/>
  <c r="AD145" i="8"/>
  <c r="AD146" i="8"/>
  <c r="AD147" i="8"/>
  <c r="AD148" i="8"/>
  <c r="AD149" i="8"/>
  <c r="AD150" i="8"/>
  <c r="AD151" i="8"/>
  <c r="AD152" i="8"/>
  <c r="AD153" i="8"/>
  <c r="AD154" i="8"/>
  <c r="AD155" i="8"/>
  <c r="AD5" i="8"/>
  <c r="AC156" i="8"/>
  <c r="AC157" i="8"/>
  <c r="AC158" i="8"/>
  <c r="AC159" i="8"/>
  <c r="AC160" i="8"/>
  <c r="AC161" i="8"/>
  <c r="AC162" i="8"/>
  <c r="AC163" i="8"/>
  <c r="AC164" i="8"/>
  <c r="AC6" i="8"/>
  <c r="AC7" i="8"/>
  <c r="AC8" i="8"/>
  <c r="AC9" i="8"/>
  <c r="AC10" i="8"/>
  <c r="AC11" i="8"/>
  <c r="AC12" i="8"/>
  <c r="AC13" i="8"/>
  <c r="AC14" i="8"/>
  <c r="AC15" i="8"/>
  <c r="AC16" i="8"/>
  <c r="AC17" i="8"/>
  <c r="AC18" i="8"/>
  <c r="AC19" i="8"/>
  <c r="AC20" i="8"/>
  <c r="AC21" i="8"/>
  <c r="AC22" i="8"/>
  <c r="AC23" i="8"/>
  <c r="AC24" i="8"/>
  <c r="AC25" i="8"/>
  <c r="AC26" i="8"/>
  <c r="AC27" i="8"/>
  <c r="AC28" i="8"/>
  <c r="AC29" i="8"/>
  <c r="AC30" i="8"/>
  <c r="AC31" i="8"/>
  <c r="AC32" i="8"/>
  <c r="AC33" i="8"/>
  <c r="AC34" i="8"/>
  <c r="AC35" i="8"/>
  <c r="AC36" i="8"/>
  <c r="AC37" i="8"/>
  <c r="AC38" i="8"/>
  <c r="AC39" i="8"/>
  <c r="AC40" i="8"/>
  <c r="AC41" i="8"/>
  <c r="AC42" i="8"/>
  <c r="AC43" i="8"/>
  <c r="AC44" i="8"/>
  <c r="AC45" i="8"/>
  <c r="AC46" i="8"/>
  <c r="AC47" i="8"/>
  <c r="AC48" i="8"/>
  <c r="AC49" i="8"/>
  <c r="AC50" i="8"/>
  <c r="AC51" i="8"/>
  <c r="AC52" i="8"/>
  <c r="AC53" i="8"/>
  <c r="AC54" i="8"/>
  <c r="AC55" i="8"/>
  <c r="AC56" i="8"/>
  <c r="AC57" i="8"/>
  <c r="AC59" i="8"/>
  <c r="AC60" i="8"/>
  <c r="AC61" i="8"/>
  <c r="AC62" i="8"/>
  <c r="AC63" i="8"/>
  <c r="AC64" i="8"/>
  <c r="AC65" i="8"/>
  <c r="AC66" i="8"/>
  <c r="AC67" i="8"/>
  <c r="AC68" i="8"/>
  <c r="AC69" i="8"/>
  <c r="AC70" i="8"/>
  <c r="AC71" i="8"/>
  <c r="AC72" i="8"/>
  <c r="AC73" i="8"/>
  <c r="AC74" i="8"/>
  <c r="AC75" i="8"/>
  <c r="AC76" i="8"/>
  <c r="AC77" i="8"/>
  <c r="AC78" i="8"/>
  <c r="AC79" i="8"/>
  <c r="AC80" i="8"/>
  <c r="AC81" i="8"/>
  <c r="AC82" i="8"/>
  <c r="AC83" i="8"/>
  <c r="AC84" i="8"/>
  <c r="AC85" i="8"/>
  <c r="AC86" i="8"/>
  <c r="AC87" i="8"/>
  <c r="AC88" i="8"/>
  <c r="AC89" i="8"/>
  <c r="AC90" i="8"/>
  <c r="AC91" i="8"/>
  <c r="AC92" i="8"/>
  <c r="AC93" i="8"/>
  <c r="AC94" i="8"/>
  <c r="AC95" i="8"/>
  <c r="AC96" i="8"/>
  <c r="AC97" i="8"/>
  <c r="AC98" i="8"/>
  <c r="AC99" i="8"/>
  <c r="AC100" i="8"/>
  <c r="AC101" i="8"/>
  <c r="AC102" i="8"/>
  <c r="AC103" i="8"/>
  <c r="AC104" i="8"/>
  <c r="AC105" i="8"/>
  <c r="AC106" i="8"/>
  <c r="AC107" i="8"/>
  <c r="AC108" i="8"/>
  <c r="AC109" i="8"/>
  <c r="AC110" i="8"/>
  <c r="AC111" i="8"/>
  <c r="AC112" i="8"/>
  <c r="AC113" i="8"/>
  <c r="AC114" i="8"/>
  <c r="AC115" i="8"/>
  <c r="AC116" i="8"/>
  <c r="AC117" i="8"/>
  <c r="AC118" i="8"/>
  <c r="AC119" i="8"/>
  <c r="AC120" i="8"/>
  <c r="AC121" i="8"/>
  <c r="AC122" i="8"/>
  <c r="AC123" i="8"/>
  <c r="AC124" i="8"/>
  <c r="AC125" i="8"/>
  <c r="AC126" i="8"/>
  <c r="AC127" i="8"/>
  <c r="AC128" i="8"/>
  <c r="AC129" i="8"/>
  <c r="AC130" i="8"/>
  <c r="AC131" i="8"/>
  <c r="AC132" i="8"/>
  <c r="AC133" i="8"/>
  <c r="AC134" i="8"/>
  <c r="AC135" i="8"/>
  <c r="AC136" i="8"/>
  <c r="AC137" i="8"/>
  <c r="AC138" i="8"/>
  <c r="AC139" i="8"/>
  <c r="AC140" i="8"/>
  <c r="AC141" i="8"/>
  <c r="AC142" i="8"/>
  <c r="AC143" i="8"/>
  <c r="AC144" i="8"/>
  <c r="AC145" i="8"/>
  <c r="AC146" i="8"/>
  <c r="AC147" i="8"/>
  <c r="AC148" i="8"/>
  <c r="AC149" i="8"/>
  <c r="AC150" i="8"/>
  <c r="AC151" i="8"/>
  <c r="AC152" i="8"/>
  <c r="AC153" i="8"/>
  <c r="AC154" i="8"/>
  <c r="AC155" i="8"/>
  <c r="AC5" i="8"/>
  <c r="AB156" i="8"/>
  <c r="AB157" i="8"/>
  <c r="AB158" i="8"/>
  <c r="AB159" i="8"/>
  <c r="AB160" i="8"/>
  <c r="AB161" i="8"/>
  <c r="AB162" i="8"/>
  <c r="AB163" i="8"/>
  <c r="AB164" i="8"/>
  <c r="AB6" i="8"/>
  <c r="AB7" i="8"/>
  <c r="AB8" i="8"/>
  <c r="AB9" i="8"/>
  <c r="AB10" i="8"/>
  <c r="AB11" i="8"/>
  <c r="AB12" i="8"/>
  <c r="AB13" i="8"/>
  <c r="AB14" i="8"/>
  <c r="AB15" i="8"/>
  <c r="AB16" i="8"/>
  <c r="AB17" i="8"/>
  <c r="AB18" i="8"/>
  <c r="AB19" i="8"/>
  <c r="AB20" i="8"/>
  <c r="AB21" i="8"/>
  <c r="AB22" i="8"/>
  <c r="AB23" i="8"/>
  <c r="AB24" i="8"/>
  <c r="AB25" i="8"/>
  <c r="AB26" i="8"/>
  <c r="AB27" i="8"/>
  <c r="AB28" i="8"/>
  <c r="AB29" i="8"/>
  <c r="AB30" i="8"/>
  <c r="AB31" i="8"/>
  <c r="AB32" i="8"/>
  <c r="AB33" i="8"/>
  <c r="AB34" i="8"/>
  <c r="AB35" i="8"/>
  <c r="AB36" i="8"/>
  <c r="AB37" i="8"/>
  <c r="AB38" i="8"/>
  <c r="AB39" i="8"/>
  <c r="AB40" i="8"/>
  <c r="AB41" i="8"/>
  <c r="AB42" i="8"/>
  <c r="AB43" i="8"/>
  <c r="AB44" i="8"/>
  <c r="AB45" i="8"/>
  <c r="AB46" i="8"/>
  <c r="AB47" i="8"/>
  <c r="AB48" i="8"/>
  <c r="AB49" i="8"/>
  <c r="AB50" i="8"/>
  <c r="AB51" i="8"/>
  <c r="AB52" i="8"/>
  <c r="AB53" i="8"/>
  <c r="AB54" i="8"/>
  <c r="AB55" i="8"/>
  <c r="AB56" i="8"/>
  <c r="AB57" i="8"/>
  <c r="AB59" i="8"/>
  <c r="AB60" i="8"/>
  <c r="AB61" i="8"/>
  <c r="AB62" i="8"/>
  <c r="AB63" i="8"/>
  <c r="AB64" i="8"/>
  <c r="AB65" i="8"/>
  <c r="AB66" i="8"/>
  <c r="AB67" i="8"/>
  <c r="AB68" i="8"/>
  <c r="AB69" i="8"/>
  <c r="AB70" i="8"/>
  <c r="AB71" i="8"/>
  <c r="AB72" i="8"/>
  <c r="AB73" i="8"/>
  <c r="AB74" i="8"/>
  <c r="AB75" i="8"/>
  <c r="AB76" i="8"/>
  <c r="AB77" i="8"/>
  <c r="AB78" i="8"/>
  <c r="AB79" i="8"/>
  <c r="AB80" i="8"/>
  <c r="AB81" i="8"/>
  <c r="AB82" i="8"/>
  <c r="AB83" i="8"/>
  <c r="AB84" i="8"/>
  <c r="AB85" i="8"/>
  <c r="AB86" i="8"/>
  <c r="AB87" i="8"/>
  <c r="AB88" i="8"/>
  <c r="AB89" i="8"/>
  <c r="AB90" i="8"/>
  <c r="AB91" i="8"/>
  <c r="AB92" i="8"/>
  <c r="AB93" i="8"/>
  <c r="AB94" i="8"/>
  <c r="AB95" i="8"/>
  <c r="AB96" i="8"/>
  <c r="AB97" i="8"/>
  <c r="AB98" i="8"/>
  <c r="AB99" i="8"/>
  <c r="AB100" i="8"/>
  <c r="AB101" i="8"/>
  <c r="AB102" i="8"/>
  <c r="AB103" i="8"/>
  <c r="AB104" i="8"/>
  <c r="AB105" i="8"/>
  <c r="AB106" i="8"/>
  <c r="AB107" i="8"/>
  <c r="AB108" i="8"/>
  <c r="AB109" i="8"/>
  <c r="AB110" i="8"/>
  <c r="AB111" i="8"/>
  <c r="AB112" i="8"/>
  <c r="AB113" i="8"/>
  <c r="AB114" i="8"/>
  <c r="AB115" i="8"/>
  <c r="AB116" i="8"/>
  <c r="AB117" i="8"/>
  <c r="AB118" i="8"/>
  <c r="AB119" i="8"/>
  <c r="AB120" i="8"/>
  <c r="AB121" i="8"/>
  <c r="AB122" i="8"/>
  <c r="AB123" i="8"/>
  <c r="AB124" i="8"/>
  <c r="AB125" i="8"/>
  <c r="AB126" i="8"/>
  <c r="AB127" i="8"/>
  <c r="AB128" i="8"/>
  <c r="AB129" i="8"/>
  <c r="AB130" i="8"/>
  <c r="AB131" i="8"/>
  <c r="AB132" i="8"/>
  <c r="AB133" i="8"/>
  <c r="AB134" i="8"/>
  <c r="AB135" i="8"/>
  <c r="AB136" i="8"/>
  <c r="AB137" i="8"/>
  <c r="AB138" i="8"/>
  <c r="AB139" i="8"/>
  <c r="AB140" i="8"/>
  <c r="AB141" i="8"/>
  <c r="AB142" i="8"/>
  <c r="AB143" i="8"/>
  <c r="AB144" i="8"/>
  <c r="AB145" i="8"/>
  <c r="AB146" i="8"/>
  <c r="AB147" i="8"/>
  <c r="AB148" i="8"/>
  <c r="AB149" i="8"/>
  <c r="AB150" i="8"/>
  <c r="AB151" i="8"/>
  <c r="AB152" i="8"/>
  <c r="AB153" i="8"/>
  <c r="AB154" i="8"/>
  <c r="AB155" i="8"/>
  <c r="AB5" i="8"/>
  <c r="AA156" i="8"/>
  <c r="AA157" i="8"/>
  <c r="AA158" i="8"/>
  <c r="AA159" i="8"/>
  <c r="AA160" i="8"/>
  <c r="AA161" i="8"/>
  <c r="AA162" i="8"/>
  <c r="AA163" i="8"/>
  <c r="AA164" i="8"/>
  <c r="AA6" i="8"/>
  <c r="AA7" i="8"/>
  <c r="AA8" i="8"/>
  <c r="AA9" i="8"/>
  <c r="AA10" i="8"/>
  <c r="AA11" i="8"/>
  <c r="AA12" i="8"/>
  <c r="AA13" i="8"/>
  <c r="AA14" i="8"/>
  <c r="AA15" i="8"/>
  <c r="AA16" i="8"/>
  <c r="AA17" i="8"/>
  <c r="AA18" i="8"/>
  <c r="AA19" i="8"/>
  <c r="AA20" i="8"/>
  <c r="AA21" i="8"/>
  <c r="AA22" i="8"/>
  <c r="AA23" i="8"/>
  <c r="AA24" i="8"/>
  <c r="AA25" i="8"/>
  <c r="AA26" i="8"/>
  <c r="AA27" i="8"/>
  <c r="AA28" i="8"/>
  <c r="AA29" i="8"/>
  <c r="AA30" i="8"/>
  <c r="AA31" i="8"/>
  <c r="AA32" i="8"/>
  <c r="AA33" i="8"/>
  <c r="AA34" i="8"/>
  <c r="AA35" i="8"/>
  <c r="AA36" i="8"/>
  <c r="AA37" i="8"/>
  <c r="AA38" i="8"/>
  <c r="AA39" i="8"/>
  <c r="AA40" i="8"/>
  <c r="AA41" i="8"/>
  <c r="AA42" i="8"/>
  <c r="AA43" i="8"/>
  <c r="AA44" i="8"/>
  <c r="AA45" i="8"/>
  <c r="AA46" i="8"/>
  <c r="AA47" i="8"/>
  <c r="AA48" i="8"/>
  <c r="AA49" i="8"/>
  <c r="AA50" i="8"/>
  <c r="AA51" i="8"/>
  <c r="AA52" i="8"/>
  <c r="AA53" i="8"/>
  <c r="AA54" i="8"/>
  <c r="AA55" i="8"/>
  <c r="AA56" i="8"/>
  <c r="AA57" i="8"/>
  <c r="AA59" i="8"/>
  <c r="AA60" i="8"/>
  <c r="AA61" i="8"/>
  <c r="AA62" i="8"/>
  <c r="AA63" i="8"/>
  <c r="AA64" i="8"/>
  <c r="AA65" i="8"/>
  <c r="AA66" i="8"/>
  <c r="AA67" i="8"/>
  <c r="AA68" i="8"/>
  <c r="AA69" i="8"/>
  <c r="AA70" i="8"/>
  <c r="AA71" i="8"/>
  <c r="AA72" i="8"/>
  <c r="AA73" i="8"/>
  <c r="AA74" i="8"/>
  <c r="AA75" i="8"/>
  <c r="AA76" i="8"/>
  <c r="AA77" i="8"/>
  <c r="AA78" i="8"/>
  <c r="AA79" i="8"/>
  <c r="AA80" i="8"/>
  <c r="AA81" i="8"/>
  <c r="AA82" i="8"/>
  <c r="AA83" i="8"/>
  <c r="AA84" i="8"/>
  <c r="AA85" i="8"/>
  <c r="AA86" i="8"/>
  <c r="AA87" i="8"/>
  <c r="AA88" i="8"/>
  <c r="AA89" i="8"/>
  <c r="AA90" i="8"/>
  <c r="AA91" i="8"/>
  <c r="AA92" i="8"/>
  <c r="AA93" i="8"/>
  <c r="AA94" i="8"/>
  <c r="AA95" i="8"/>
  <c r="AA96" i="8"/>
  <c r="AA97" i="8"/>
  <c r="AA98" i="8"/>
  <c r="AA99" i="8"/>
  <c r="AA100" i="8"/>
  <c r="AA101" i="8"/>
  <c r="AA102" i="8"/>
  <c r="AA103" i="8"/>
  <c r="AA104" i="8"/>
  <c r="AA105" i="8"/>
  <c r="AA106" i="8"/>
  <c r="AA107" i="8"/>
  <c r="AA108" i="8"/>
  <c r="AA109" i="8"/>
  <c r="AA110" i="8"/>
  <c r="AA111" i="8"/>
  <c r="AA112" i="8"/>
  <c r="AA113" i="8"/>
  <c r="AA114" i="8"/>
  <c r="AA115" i="8"/>
  <c r="AA116" i="8"/>
  <c r="AA117" i="8"/>
  <c r="AA118" i="8"/>
  <c r="AA119" i="8"/>
  <c r="AA120" i="8"/>
  <c r="AA121" i="8"/>
  <c r="AA122" i="8"/>
  <c r="AA123" i="8"/>
  <c r="AA124" i="8"/>
  <c r="AA125" i="8"/>
  <c r="AA126" i="8"/>
  <c r="AA127" i="8"/>
  <c r="AA128" i="8"/>
  <c r="AA129" i="8"/>
  <c r="AA130" i="8"/>
  <c r="AA131" i="8"/>
  <c r="AA132" i="8"/>
  <c r="AA133" i="8"/>
  <c r="AA134" i="8"/>
  <c r="AA135" i="8"/>
  <c r="AA136" i="8"/>
  <c r="AA137" i="8"/>
  <c r="AA138" i="8"/>
  <c r="AA139" i="8"/>
  <c r="AA140" i="8"/>
  <c r="AA141" i="8"/>
  <c r="AA142" i="8"/>
  <c r="AA143" i="8"/>
  <c r="AA144" i="8"/>
  <c r="AA145" i="8"/>
  <c r="AA146" i="8"/>
  <c r="AA147" i="8"/>
  <c r="AA148" i="8"/>
  <c r="AA149" i="8"/>
  <c r="AA150" i="8"/>
  <c r="AA151" i="8"/>
  <c r="AA152" i="8"/>
  <c r="AA153" i="8"/>
  <c r="AA154" i="8"/>
  <c r="AA155" i="8"/>
  <c r="AA5" i="8"/>
  <c r="Z156" i="8"/>
  <c r="Z157" i="8"/>
  <c r="Z158" i="8"/>
  <c r="Z159" i="8"/>
  <c r="Z160" i="8"/>
  <c r="Z161" i="8"/>
  <c r="Z162" i="8"/>
  <c r="Z163" i="8"/>
  <c r="Z164" i="8"/>
  <c r="Z6" i="8"/>
  <c r="Z7" i="8"/>
  <c r="Z8" i="8"/>
  <c r="Z9" i="8"/>
  <c r="Z10" i="8"/>
  <c r="Z11" i="8"/>
  <c r="Z12" i="8"/>
  <c r="Z13" i="8"/>
  <c r="Z14" i="8"/>
  <c r="Z15" i="8"/>
  <c r="Z16" i="8"/>
  <c r="Z17" i="8"/>
  <c r="Z18" i="8"/>
  <c r="Z19" i="8"/>
  <c r="Z20" i="8"/>
  <c r="Z21" i="8"/>
  <c r="Z22" i="8"/>
  <c r="Z23" i="8"/>
  <c r="Z24" i="8"/>
  <c r="Z25" i="8"/>
  <c r="Z26" i="8"/>
  <c r="Z27" i="8"/>
  <c r="Z28" i="8"/>
  <c r="Z29" i="8"/>
  <c r="Z30" i="8"/>
  <c r="Z31" i="8"/>
  <c r="Z32" i="8"/>
  <c r="Z33" i="8"/>
  <c r="Z34" i="8"/>
  <c r="Z35" i="8"/>
  <c r="Z36" i="8"/>
  <c r="Z37" i="8"/>
  <c r="Z38" i="8"/>
  <c r="Z39" i="8"/>
  <c r="Z40" i="8"/>
  <c r="Z41" i="8"/>
  <c r="Z42" i="8"/>
  <c r="Z43" i="8"/>
  <c r="Z44" i="8"/>
  <c r="Z45" i="8"/>
  <c r="Z46" i="8"/>
  <c r="Z47" i="8"/>
  <c r="Z48" i="8"/>
  <c r="Z49" i="8"/>
  <c r="Z50" i="8"/>
  <c r="Z51" i="8"/>
  <c r="Z52" i="8"/>
  <c r="Z53" i="8"/>
  <c r="Z54" i="8"/>
  <c r="Z55" i="8"/>
  <c r="Z56" i="8"/>
  <c r="Z57" i="8"/>
  <c r="Z59" i="8"/>
  <c r="Z60" i="8"/>
  <c r="Z61" i="8"/>
  <c r="Z62" i="8"/>
  <c r="Z63" i="8"/>
  <c r="Z64" i="8"/>
  <c r="Z65" i="8"/>
  <c r="Z66" i="8"/>
  <c r="Z67" i="8"/>
  <c r="Z68" i="8"/>
  <c r="Z69" i="8"/>
  <c r="Z70" i="8"/>
  <c r="Z71" i="8"/>
  <c r="Z72" i="8"/>
  <c r="Z73" i="8"/>
  <c r="Z74" i="8"/>
  <c r="Z75" i="8"/>
  <c r="Z76" i="8"/>
  <c r="Z77" i="8"/>
  <c r="Z78" i="8"/>
  <c r="Z79" i="8"/>
  <c r="Z80" i="8"/>
  <c r="Z81" i="8"/>
  <c r="Z82" i="8"/>
  <c r="Z83" i="8"/>
  <c r="Z84" i="8"/>
  <c r="Z85" i="8"/>
  <c r="Z86" i="8"/>
  <c r="Z87" i="8"/>
  <c r="Z88" i="8"/>
  <c r="Z89" i="8"/>
  <c r="Z90" i="8"/>
  <c r="Z91" i="8"/>
  <c r="Z92" i="8"/>
  <c r="Z93" i="8"/>
  <c r="Z94" i="8"/>
  <c r="Z95" i="8"/>
  <c r="Z96" i="8"/>
  <c r="Z97" i="8"/>
  <c r="Z98" i="8"/>
  <c r="Z99" i="8"/>
  <c r="Z100" i="8"/>
  <c r="Z101" i="8"/>
  <c r="Z102" i="8"/>
  <c r="Z103" i="8"/>
  <c r="Z104" i="8"/>
  <c r="Z105" i="8"/>
  <c r="Z106" i="8"/>
  <c r="Z107" i="8"/>
  <c r="Z108" i="8"/>
  <c r="Z109" i="8"/>
  <c r="Z110" i="8"/>
  <c r="Z111" i="8"/>
  <c r="Z112" i="8"/>
  <c r="Z113" i="8"/>
  <c r="Z114" i="8"/>
  <c r="Z115" i="8"/>
  <c r="Z116" i="8"/>
  <c r="Z117" i="8"/>
  <c r="Z118" i="8"/>
  <c r="Z119" i="8"/>
  <c r="Z120" i="8"/>
  <c r="Z121" i="8"/>
  <c r="Z122" i="8"/>
  <c r="Z123" i="8"/>
  <c r="Z124" i="8"/>
  <c r="Z125" i="8"/>
  <c r="Z126" i="8"/>
  <c r="Z127" i="8"/>
  <c r="Z128" i="8"/>
  <c r="Z129" i="8"/>
  <c r="Z130" i="8"/>
  <c r="Z131" i="8"/>
  <c r="Z132" i="8"/>
  <c r="Z133" i="8"/>
  <c r="Z134" i="8"/>
  <c r="Z135" i="8"/>
  <c r="Z136" i="8"/>
  <c r="Z137" i="8"/>
  <c r="Z138" i="8"/>
  <c r="Z139" i="8"/>
  <c r="Z140" i="8"/>
  <c r="Z141" i="8"/>
  <c r="Z142" i="8"/>
  <c r="Z143" i="8"/>
  <c r="Z144" i="8"/>
  <c r="Z145" i="8"/>
  <c r="Z146" i="8"/>
  <c r="Z147" i="8"/>
  <c r="Z148" i="8"/>
  <c r="Z149" i="8"/>
  <c r="Z150" i="8"/>
  <c r="Z151" i="8"/>
  <c r="Z152" i="8"/>
  <c r="Z153" i="8"/>
  <c r="Z154" i="8"/>
  <c r="Z155" i="8"/>
  <c r="Z5" i="8"/>
  <c r="Y156" i="8"/>
  <c r="Y157" i="8"/>
  <c r="Y158" i="8"/>
  <c r="Y159" i="8"/>
  <c r="Y160" i="8"/>
  <c r="Y161" i="8"/>
  <c r="Y162" i="8"/>
  <c r="Y163" i="8"/>
  <c r="Y164" i="8"/>
  <c r="Y6" i="8"/>
  <c r="Y7" i="8"/>
  <c r="Y8" i="8"/>
  <c r="Y9" i="8"/>
  <c r="Y10" i="8"/>
  <c r="Y11" i="8"/>
  <c r="Y12" i="8"/>
  <c r="Y13" i="8"/>
  <c r="Y14" i="8"/>
  <c r="Y15" i="8"/>
  <c r="Y16" i="8"/>
  <c r="Y17" i="8"/>
  <c r="Y18" i="8"/>
  <c r="Y19" i="8"/>
  <c r="Y20" i="8"/>
  <c r="Y21" i="8"/>
  <c r="Y22" i="8"/>
  <c r="Y23" i="8"/>
  <c r="Y24" i="8"/>
  <c r="Y25" i="8"/>
  <c r="Y26" i="8"/>
  <c r="Y27" i="8"/>
  <c r="Y28" i="8"/>
  <c r="Y29" i="8"/>
  <c r="Y30" i="8"/>
  <c r="Y31" i="8"/>
  <c r="Y32" i="8"/>
  <c r="Y33" i="8"/>
  <c r="Y34" i="8"/>
  <c r="Y35" i="8"/>
  <c r="Y36" i="8"/>
  <c r="Y37" i="8"/>
  <c r="Y38" i="8"/>
  <c r="Y39" i="8"/>
  <c r="Y40" i="8"/>
  <c r="Y41" i="8"/>
  <c r="Y42" i="8"/>
  <c r="Y43" i="8"/>
  <c r="Y44" i="8"/>
  <c r="Y45" i="8"/>
  <c r="Y46" i="8"/>
  <c r="Y47" i="8"/>
  <c r="Y48" i="8"/>
  <c r="Y49" i="8"/>
  <c r="Y50" i="8"/>
  <c r="Y51" i="8"/>
  <c r="Y52" i="8"/>
  <c r="Y53" i="8"/>
  <c r="Y54" i="8"/>
  <c r="Y55" i="8"/>
  <c r="Y56" i="8"/>
  <c r="Y57" i="8"/>
  <c r="Y59" i="8"/>
  <c r="Y60" i="8"/>
  <c r="Y61" i="8"/>
  <c r="Y62" i="8"/>
  <c r="Y63" i="8"/>
  <c r="Y64" i="8"/>
  <c r="Y65" i="8"/>
  <c r="Y66" i="8"/>
  <c r="Y67" i="8"/>
  <c r="Y68" i="8"/>
  <c r="Y69" i="8"/>
  <c r="Y70" i="8"/>
  <c r="Y71" i="8"/>
  <c r="Y72" i="8"/>
  <c r="Y73" i="8"/>
  <c r="Y74" i="8"/>
  <c r="Y75" i="8"/>
  <c r="Y76" i="8"/>
  <c r="Y77" i="8"/>
  <c r="Y78" i="8"/>
  <c r="Y79" i="8"/>
  <c r="Y80" i="8"/>
  <c r="Y81" i="8"/>
  <c r="Y82" i="8"/>
  <c r="Y83" i="8"/>
  <c r="Y84" i="8"/>
  <c r="Y85" i="8"/>
  <c r="Y86" i="8"/>
  <c r="Y87" i="8"/>
  <c r="Y88" i="8"/>
  <c r="Y89" i="8"/>
  <c r="Y90" i="8"/>
  <c r="Y91" i="8"/>
  <c r="Y92" i="8"/>
  <c r="Y93" i="8"/>
  <c r="Y94" i="8"/>
  <c r="Y95" i="8"/>
  <c r="Y96" i="8"/>
  <c r="Y97" i="8"/>
  <c r="Y98" i="8"/>
  <c r="Y99" i="8"/>
  <c r="Y100" i="8"/>
  <c r="Y101" i="8"/>
  <c r="Y102" i="8"/>
  <c r="Y103" i="8"/>
  <c r="Y104" i="8"/>
  <c r="Y105" i="8"/>
  <c r="Y106" i="8"/>
  <c r="Y107" i="8"/>
  <c r="Y108" i="8"/>
  <c r="Y109" i="8"/>
  <c r="Y110" i="8"/>
  <c r="Y111" i="8"/>
  <c r="Y112" i="8"/>
  <c r="Y113" i="8"/>
  <c r="Y114" i="8"/>
  <c r="Y115" i="8"/>
  <c r="Y116" i="8"/>
  <c r="Y117" i="8"/>
  <c r="Y118" i="8"/>
  <c r="Y119" i="8"/>
  <c r="Y120" i="8"/>
  <c r="Y121" i="8"/>
  <c r="Y122" i="8"/>
  <c r="Y123" i="8"/>
  <c r="Y124" i="8"/>
  <c r="Y125" i="8"/>
  <c r="Y126" i="8"/>
  <c r="Y127" i="8"/>
  <c r="Y128" i="8"/>
  <c r="Y129" i="8"/>
  <c r="Y130" i="8"/>
  <c r="Y131" i="8"/>
  <c r="Y132" i="8"/>
  <c r="Y133" i="8"/>
  <c r="Y134" i="8"/>
  <c r="Y135" i="8"/>
  <c r="Y136" i="8"/>
  <c r="Y137" i="8"/>
  <c r="Y138" i="8"/>
  <c r="Y139" i="8"/>
  <c r="Y140" i="8"/>
  <c r="Y141" i="8"/>
  <c r="Y142" i="8"/>
  <c r="Y143" i="8"/>
  <c r="Y144" i="8"/>
  <c r="Y145" i="8"/>
  <c r="Y146" i="8"/>
  <c r="Y147" i="8"/>
  <c r="Y148" i="8"/>
  <c r="Y149" i="8"/>
  <c r="Y150" i="8"/>
  <c r="Y151" i="8"/>
  <c r="Y152" i="8"/>
  <c r="Y153" i="8"/>
  <c r="Y154" i="8"/>
  <c r="Y155" i="8"/>
  <c r="Y5" i="8"/>
  <c r="X156" i="8"/>
  <c r="X157" i="8"/>
  <c r="X158" i="8"/>
  <c r="X159" i="8"/>
  <c r="X160" i="8"/>
  <c r="X161" i="8"/>
  <c r="X162" i="8"/>
  <c r="X163" i="8"/>
  <c r="X164" i="8"/>
  <c r="X6" i="8"/>
  <c r="X7" i="8"/>
  <c r="X8" i="8"/>
  <c r="X9" i="8"/>
  <c r="X10" i="8"/>
  <c r="X11" i="8"/>
  <c r="X12" i="8"/>
  <c r="X13" i="8"/>
  <c r="X14" i="8"/>
  <c r="X15" i="8"/>
  <c r="X16" i="8"/>
  <c r="X17" i="8"/>
  <c r="X18" i="8"/>
  <c r="X19" i="8"/>
  <c r="X20" i="8"/>
  <c r="X21" i="8"/>
  <c r="X22" i="8"/>
  <c r="X23" i="8"/>
  <c r="X24" i="8"/>
  <c r="X25" i="8"/>
  <c r="X26" i="8"/>
  <c r="X27" i="8"/>
  <c r="X28" i="8"/>
  <c r="X29" i="8"/>
  <c r="X30" i="8"/>
  <c r="X31" i="8"/>
  <c r="X32" i="8"/>
  <c r="X33" i="8"/>
  <c r="X34" i="8"/>
  <c r="X35" i="8"/>
  <c r="X36" i="8"/>
  <c r="X37" i="8"/>
  <c r="X38" i="8"/>
  <c r="X39" i="8"/>
  <c r="X40" i="8"/>
  <c r="X41" i="8"/>
  <c r="X42" i="8"/>
  <c r="X43" i="8"/>
  <c r="X44" i="8"/>
  <c r="X45" i="8"/>
  <c r="X46" i="8"/>
  <c r="X47" i="8"/>
  <c r="X48" i="8"/>
  <c r="X49" i="8"/>
  <c r="X50" i="8"/>
  <c r="X51" i="8"/>
  <c r="X52" i="8"/>
  <c r="X53" i="8"/>
  <c r="X54" i="8"/>
  <c r="X55" i="8"/>
  <c r="X56" i="8"/>
  <c r="X57" i="8"/>
  <c r="X59" i="8"/>
  <c r="X60" i="8"/>
  <c r="X61" i="8"/>
  <c r="X62" i="8"/>
  <c r="X63" i="8"/>
  <c r="X64" i="8"/>
  <c r="X65" i="8"/>
  <c r="X66" i="8"/>
  <c r="X67" i="8"/>
  <c r="X68" i="8"/>
  <c r="X69" i="8"/>
  <c r="X70" i="8"/>
  <c r="X71" i="8"/>
  <c r="X72" i="8"/>
  <c r="X73" i="8"/>
  <c r="X74" i="8"/>
  <c r="X75" i="8"/>
  <c r="X76" i="8"/>
  <c r="X77" i="8"/>
  <c r="X78" i="8"/>
  <c r="X79" i="8"/>
  <c r="X80" i="8"/>
  <c r="X81" i="8"/>
  <c r="X82" i="8"/>
  <c r="X83" i="8"/>
  <c r="X84" i="8"/>
  <c r="X85" i="8"/>
  <c r="X86" i="8"/>
  <c r="X87" i="8"/>
  <c r="X88" i="8"/>
  <c r="X89" i="8"/>
  <c r="X90" i="8"/>
  <c r="X91" i="8"/>
  <c r="X92" i="8"/>
  <c r="X93" i="8"/>
  <c r="X94" i="8"/>
  <c r="X95" i="8"/>
  <c r="X96" i="8"/>
  <c r="X97" i="8"/>
  <c r="X98" i="8"/>
  <c r="X99" i="8"/>
  <c r="X100" i="8"/>
  <c r="X101" i="8"/>
  <c r="X102" i="8"/>
  <c r="X103" i="8"/>
  <c r="X104" i="8"/>
  <c r="X105" i="8"/>
  <c r="X106" i="8"/>
  <c r="X107" i="8"/>
  <c r="X108" i="8"/>
  <c r="X109" i="8"/>
  <c r="X110" i="8"/>
  <c r="X111" i="8"/>
  <c r="X112" i="8"/>
  <c r="X113" i="8"/>
  <c r="X114" i="8"/>
  <c r="X115" i="8"/>
  <c r="X116" i="8"/>
  <c r="X117" i="8"/>
  <c r="X118" i="8"/>
  <c r="X119" i="8"/>
  <c r="X120" i="8"/>
  <c r="X121" i="8"/>
  <c r="X122" i="8"/>
  <c r="X123" i="8"/>
  <c r="X124" i="8"/>
  <c r="X125" i="8"/>
  <c r="X126" i="8"/>
  <c r="X127" i="8"/>
  <c r="X128" i="8"/>
  <c r="X129" i="8"/>
  <c r="X130" i="8"/>
  <c r="X131" i="8"/>
  <c r="X132" i="8"/>
  <c r="X133" i="8"/>
  <c r="X134" i="8"/>
  <c r="X135" i="8"/>
  <c r="X136" i="8"/>
  <c r="X137" i="8"/>
  <c r="X138" i="8"/>
  <c r="X139" i="8"/>
  <c r="X140" i="8"/>
  <c r="X141" i="8"/>
  <c r="X142" i="8"/>
  <c r="X143" i="8"/>
  <c r="X144" i="8"/>
  <c r="X145" i="8"/>
  <c r="X146" i="8"/>
  <c r="X147" i="8"/>
  <c r="X148" i="8"/>
  <c r="X149" i="8"/>
  <c r="X150" i="8"/>
  <c r="X151" i="8"/>
  <c r="X152" i="8"/>
  <c r="X153" i="8"/>
  <c r="X154" i="8"/>
  <c r="X155" i="8"/>
  <c r="X5" i="8"/>
  <c r="W156" i="8"/>
  <c r="W157" i="8"/>
  <c r="W158" i="8"/>
  <c r="W159" i="8"/>
  <c r="W160" i="8"/>
  <c r="W161" i="8"/>
  <c r="W162" i="8"/>
  <c r="W163" i="8"/>
  <c r="W164" i="8"/>
  <c r="W6" i="8"/>
  <c r="W7" i="8"/>
  <c r="W8" i="8"/>
  <c r="W9" i="8"/>
  <c r="W10" i="8"/>
  <c r="W11" i="8"/>
  <c r="W12" i="8"/>
  <c r="W13" i="8"/>
  <c r="W14" i="8"/>
  <c r="W15" i="8"/>
  <c r="W16" i="8"/>
  <c r="W17" i="8"/>
  <c r="W18" i="8"/>
  <c r="W19" i="8"/>
  <c r="W20" i="8"/>
  <c r="W21" i="8"/>
  <c r="W22" i="8"/>
  <c r="W23" i="8"/>
  <c r="W24" i="8"/>
  <c r="W25" i="8"/>
  <c r="W26" i="8"/>
  <c r="W27" i="8"/>
  <c r="W28" i="8"/>
  <c r="W29" i="8"/>
  <c r="W30" i="8"/>
  <c r="W31" i="8"/>
  <c r="W32" i="8"/>
  <c r="W33" i="8"/>
  <c r="W34" i="8"/>
  <c r="W35" i="8"/>
  <c r="W36" i="8"/>
  <c r="W37" i="8"/>
  <c r="W38" i="8"/>
  <c r="W39" i="8"/>
  <c r="W40" i="8"/>
  <c r="W41" i="8"/>
  <c r="W42" i="8"/>
  <c r="W43" i="8"/>
  <c r="W44" i="8"/>
  <c r="W45" i="8"/>
  <c r="W46" i="8"/>
  <c r="W47" i="8"/>
  <c r="W48" i="8"/>
  <c r="W49" i="8"/>
  <c r="W50" i="8"/>
  <c r="W51" i="8"/>
  <c r="W52" i="8"/>
  <c r="W53" i="8"/>
  <c r="W54" i="8"/>
  <c r="W55" i="8"/>
  <c r="W56" i="8"/>
  <c r="W57" i="8"/>
  <c r="W59" i="8"/>
  <c r="W60" i="8"/>
  <c r="W61" i="8"/>
  <c r="W62" i="8"/>
  <c r="W63" i="8"/>
  <c r="W64" i="8"/>
  <c r="W65" i="8"/>
  <c r="W66" i="8"/>
  <c r="W67" i="8"/>
  <c r="W68" i="8"/>
  <c r="W69" i="8"/>
  <c r="W70" i="8"/>
  <c r="W71" i="8"/>
  <c r="W72" i="8"/>
  <c r="W73" i="8"/>
  <c r="W74" i="8"/>
  <c r="W75" i="8"/>
  <c r="W76" i="8"/>
  <c r="W77" i="8"/>
  <c r="W78" i="8"/>
  <c r="W79" i="8"/>
  <c r="W80" i="8"/>
  <c r="W81" i="8"/>
  <c r="W82" i="8"/>
  <c r="W83" i="8"/>
  <c r="W84" i="8"/>
  <c r="W85" i="8"/>
  <c r="W86" i="8"/>
  <c r="W87" i="8"/>
  <c r="W88" i="8"/>
  <c r="W89" i="8"/>
  <c r="W90" i="8"/>
  <c r="W91" i="8"/>
  <c r="W92" i="8"/>
  <c r="W93" i="8"/>
  <c r="W94" i="8"/>
  <c r="W95" i="8"/>
  <c r="W96" i="8"/>
  <c r="W97" i="8"/>
  <c r="W98" i="8"/>
  <c r="W99" i="8"/>
  <c r="W100" i="8"/>
  <c r="W101" i="8"/>
  <c r="W102" i="8"/>
  <c r="W103" i="8"/>
  <c r="W104" i="8"/>
  <c r="W105" i="8"/>
  <c r="W106" i="8"/>
  <c r="W107" i="8"/>
  <c r="W108" i="8"/>
  <c r="W109" i="8"/>
  <c r="W110" i="8"/>
  <c r="W111" i="8"/>
  <c r="W112" i="8"/>
  <c r="W113" i="8"/>
  <c r="W114" i="8"/>
  <c r="W115" i="8"/>
  <c r="W116" i="8"/>
  <c r="W117" i="8"/>
  <c r="W118" i="8"/>
  <c r="W119" i="8"/>
  <c r="W120" i="8"/>
  <c r="W121" i="8"/>
  <c r="W122" i="8"/>
  <c r="W123" i="8"/>
  <c r="W124" i="8"/>
  <c r="W125" i="8"/>
  <c r="W126" i="8"/>
  <c r="W127" i="8"/>
  <c r="W128" i="8"/>
  <c r="W129" i="8"/>
  <c r="W130" i="8"/>
  <c r="W131" i="8"/>
  <c r="W132" i="8"/>
  <c r="W133" i="8"/>
  <c r="W134" i="8"/>
  <c r="W135" i="8"/>
  <c r="W136" i="8"/>
  <c r="W137" i="8"/>
  <c r="W138" i="8"/>
  <c r="W139" i="8"/>
  <c r="W140" i="8"/>
  <c r="W141" i="8"/>
  <c r="W142" i="8"/>
  <c r="W143" i="8"/>
  <c r="W144" i="8"/>
  <c r="W145" i="8"/>
  <c r="W146" i="8"/>
  <c r="W147" i="8"/>
  <c r="W148" i="8"/>
  <c r="W149" i="8"/>
  <c r="W150" i="8"/>
  <c r="W151" i="8"/>
  <c r="W152" i="8"/>
  <c r="W153" i="8"/>
  <c r="W154" i="8"/>
  <c r="W155" i="8"/>
  <c r="W5" i="8"/>
  <c r="V156" i="8"/>
  <c r="V157" i="8"/>
  <c r="V158" i="8"/>
  <c r="V159" i="8"/>
  <c r="V160" i="8"/>
  <c r="V161" i="8"/>
  <c r="V162" i="8"/>
  <c r="V163" i="8"/>
  <c r="V164" i="8"/>
  <c r="V6" i="8"/>
  <c r="V7" i="8"/>
  <c r="V8" i="8"/>
  <c r="V9" i="8"/>
  <c r="V10" i="8"/>
  <c r="V11" i="8"/>
  <c r="V12" i="8"/>
  <c r="V13" i="8"/>
  <c r="V14" i="8"/>
  <c r="V15" i="8"/>
  <c r="V16" i="8"/>
  <c r="V17" i="8"/>
  <c r="V18" i="8"/>
  <c r="V19" i="8"/>
  <c r="V20" i="8"/>
  <c r="V21" i="8"/>
  <c r="V22" i="8"/>
  <c r="V23" i="8"/>
  <c r="V24" i="8"/>
  <c r="V25" i="8"/>
  <c r="V26" i="8"/>
  <c r="V27" i="8"/>
  <c r="V28" i="8"/>
  <c r="V29" i="8"/>
  <c r="V30" i="8"/>
  <c r="V31" i="8"/>
  <c r="V32" i="8"/>
  <c r="V33" i="8"/>
  <c r="V34" i="8"/>
  <c r="V35" i="8"/>
  <c r="V36" i="8"/>
  <c r="V37" i="8"/>
  <c r="V38" i="8"/>
  <c r="V39" i="8"/>
  <c r="V40" i="8"/>
  <c r="V41" i="8"/>
  <c r="V42" i="8"/>
  <c r="V43" i="8"/>
  <c r="V44" i="8"/>
  <c r="V45" i="8"/>
  <c r="V46" i="8"/>
  <c r="V47" i="8"/>
  <c r="V48" i="8"/>
  <c r="V49" i="8"/>
  <c r="V50" i="8"/>
  <c r="V51" i="8"/>
  <c r="V52" i="8"/>
  <c r="V53" i="8"/>
  <c r="V54" i="8"/>
  <c r="V55" i="8"/>
  <c r="V56" i="8"/>
  <c r="V57" i="8"/>
  <c r="V59" i="8"/>
  <c r="V60" i="8"/>
  <c r="V61" i="8"/>
  <c r="V62" i="8"/>
  <c r="V63" i="8"/>
  <c r="V64" i="8"/>
  <c r="V65" i="8"/>
  <c r="V66" i="8"/>
  <c r="V67" i="8"/>
  <c r="V68" i="8"/>
  <c r="V69" i="8"/>
  <c r="V70" i="8"/>
  <c r="V71" i="8"/>
  <c r="V72" i="8"/>
  <c r="V73" i="8"/>
  <c r="V74" i="8"/>
  <c r="V75" i="8"/>
  <c r="V76" i="8"/>
  <c r="V77" i="8"/>
  <c r="V78" i="8"/>
  <c r="V79" i="8"/>
  <c r="V80" i="8"/>
  <c r="V81" i="8"/>
  <c r="V82" i="8"/>
  <c r="V83" i="8"/>
  <c r="V84" i="8"/>
  <c r="V85" i="8"/>
  <c r="V86" i="8"/>
  <c r="V87" i="8"/>
  <c r="V88" i="8"/>
  <c r="V89" i="8"/>
  <c r="V90" i="8"/>
  <c r="V91" i="8"/>
  <c r="V92" i="8"/>
  <c r="V93" i="8"/>
  <c r="V94" i="8"/>
  <c r="V95" i="8"/>
  <c r="V96" i="8"/>
  <c r="V97" i="8"/>
  <c r="V98" i="8"/>
  <c r="V99" i="8"/>
  <c r="V100" i="8"/>
  <c r="V101" i="8"/>
  <c r="V102" i="8"/>
  <c r="V103" i="8"/>
  <c r="V104" i="8"/>
  <c r="V105" i="8"/>
  <c r="V106" i="8"/>
  <c r="V107" i="8"/>
  <c r="V108" i="8"/>
  <c r="V109" i="8"/>
  <c r="V110" i="8"/>
  <c r="V111" i="8"/>
  <c r="V112" i="8"/>
  <c r="V113" i="8"/>
  <c r="V114" i="8"/>
  <c r="V115" i="8"/>
  <c r="V116" i="8"/>
  <c r="V117" i="8"/>
  <c r="V118" i="8"/>
  <c r="V119" i="8"/>
  <c r="V120" i="8"/>
  <c r="V121" i="8"/>
  <c r="V122" i="8"/>
  <c r="V123" i="8"/>
  <c r="V124" i="8"/>
  <c r="V125" i="8"/>
  <c r="V126" i="8"/>
  <c r="V127" i="8"/>
  <c r="V128" i="8"/>
  <c r="V129" i="8"/>
  <c r="V130" i="8"/>
  <c r="V131" i="8"/>
  <c r="V132" i="8"/>
  <c r="V133" i="8"/>
  <c r="V134" i="8"/>
  <c r="V135" i="8"/>
  <c r="V136" i="8"/>
  <c r="V137" i="8"/>
  <c r="V138" i="8"/>
  <c r="V139" i="8"/>
  <c r="V140" i="8"/>
  <c r="V141" i="8"/>
  <c r="V142" i="8"/>
  <c r="V143" i="8"/>
  <c r="V144" i="8"/>
  <c r="V145" i="8"/>
  <c r="V146" i="8"/>
  <c r="V147" i="8"/>
  <c r="V148" i="8"/>
  <c r="V149" i="8"/>
  <c r="V150" i="8"/>
  <c r="V151" i="8"/>
  <c r="V152" i="8"/>
  <c r="V153" i="8"/>
  <c r="V154" i="8"/>
  <c r="V155" i="8"/>
  <c r="V5" i="8"/>
  <c r="U156" i="8"/>
  <c r="U157" i="8"/>
  <c r="U158" i="8"/>
  <c r="U159" i="8"/>
  <c r="U160" i="8"/>
  <c r="U161" i="8"/>
  <c r="U162" i="8"/>
  <c r="U163" i="8"/>
  <c r="U164" i="8"/>
  <c r="U6" i="8"/>
  <c r="U7" i="8"/>
  <c r="U8" i="8"/>
  <c r="U9" i="8"/>
  <c r="U10" i="8"/>
  <c r="U11" i="8"/>
  <c r="U12" i="8"/>
  <c r="U13" i="8"/>
  <c r="U14" i="8"/>
  <c r="U15" i="8"/>
  <c r="U16" i="8"/>
  <c r="U17" i="8"/>
  <c r="U18" i="8"/>
  <c r="U19" i="8"/>
  <c r="U20" i="8"/>
  <c r="U21" i="8"/>
  <c r="U22" i="8"/>
  <c r="U23" i="8"/>
  <c r="U24" i="8"/>
  <c r="U25" i="8"/>
  <c r="U26" i="8"/>
  <c r="U27" i="8"/>
  <c r="U28" i="8"/>
  <c r="U29" i="8"/>
  <c r="U30" i="8"/>
  <c r="U31" i="8"/>
  <c r="U32" i="8"/>
  <c r="U33" i="8"/>
  <c r="U34" i="8"/>
  <c r="U35" i="8"/>
  <c r="U36" i="8"/>
  <c r="U37" i="8"/>
  <c r="U38" i="8"/>
  <c r="U39" i="8"/>
  <c r="U40" i="8"/>
  <c r="U41" i="8"/>
  <c r="U42" i="8"/>
  <c r="U43" i="8"/>
  <c r="U44" i="8"/>
  <c r="U45" i="8"/>
  <c r="U46" i="8"/>
  <c r="U47" i="8"/>
  <c r="U48" i="8"/>
  <c r="U49" i="8"/>
  <c r="U50" i="8"/>
  <c r="U51" i="8"/>
  <c r="U52" i="8"/>
  <c r="U53" i="8"/>
  <c r="U54" i="8"/>
  <c r="U55" i="8"/>
  <c r="U56" i="8"/>
  <c r="U57" i="8"/>
  <c r="U59" i="8"/>
  <c r="U60" i="8"/>
  <c r="U61" i="8"/>
  <c r="U62" i="8"/>
  <c r="U63" i="8"/>
  <c r="U64" i="8"/>
  <c r="U65" i="8"/>
  <c r="U66" i="8"/>
  <c r="U67" i="8"/>
  <c r="U68" i="8"/>
  <c r="U69" i="8"/>
  <c r="U70" i="8"/>
  <c r="U71" i="8"/>
  <c r="U72" i="8"/>
  <c r="U73" i="8"/>
  <c r="U74" i="8"/>
  <c r="U75" i="8"/>
  <c r="U76" i="8"/>
  <c r="U77" i="8"/>
  <c r="U78" i="8"/>
  <c r="U79" i="8"/>
  <c r="U80" i="8"/>
  <c r="U81" i="8"/>
  <c r="U82" i="8"/>
  <c r="U83" i="8"/>
  <c r="U84" i="8"/>
  <c r="U85" i="8"/>
  <c r="U86" i="8"/>
  <c r="U87" i="8"/>
  <c r="U88" i="8"/>
  <c r="U89" i="8"/>
  <c r="U90" i="8"/>
  <c r="U91" i="8"/>
  <c r="U92" i="8"/>
  <c r="U93" i="8"/>
  <c r="U94" i="8"/>
  <c r="U95" i="8"/>
  <c r="U96" i="8"/>
  <c r="U97" i="8"/>
  <c r="U98" i="8"/>
  <c r="U99" i="8"/>
  <c r="U100" i="8"/>
  <c r="U101" i="8"/>
  <c r="U102" i="8"/>
  <c r="U103" i="8"/>
  <c r="U104" i="8"/>
  <c r="U105" i="8"/>
  <c r="U106" i="8"/>
  <c r="U107" i="8"/>
  <c r="U108" i="8"/>
  <c r="U109" i="8"/>
  <c r="U110" i="8"/>
  <c r="U111" i="8"/>
  <c r="U112" i="8"/>
  <c r="U113" i="8"/>
  <c r="U114" i="8"/>
  <c r="U115" i="8"/>
  <c r="U116" i="8"/>
  <c r="U117" i="8"/>
  <c r="U118" i="8"/>
  <c r="U119" i="8"/>
  <c r="U120" i="8"/>
  <c r="U121" i="8"/>
  <c r="U122" i="8"/>
  <c r="U123" i="8"/>
  <c r="U124" i="8"/>
  <c r="U125" i="8"/>
  <c r="U126" i="8"/>
  <c r="U127" i="8"/>
  <c r="U128" i="8"/>
  <c r="U129" i="8"/>
  <c r="U130" i="8"/>
  <c r="U131" i="8"/>
  <c r="U132" i="8"/>
  <c r="U133" i="8"/>
  <c r="U134" i="8"/>
  <c r="U135" i="8"/>
  <c r="U136" i="8"/>
  <c r="U137" i="8"/>
  <c r="U138" i="8"/>
  <c r="U139" i="8"/>
  <c r="U140" i="8"/>
  <c r="U141" i="8"/>
  <c r="U142" i="8"/>
  <c r="U143" i="8"/>
  <c r="U144" i="8"/>
  <c r="U145" i="8"/>
  <c r="U146" i="8"/>
  <c r="U147" i="8"/>
  <c r="U148" i="8"/>
  <c r="U149" i="8"/>
  <c r="U150" i="8"/>
  <c r="U151" i="8"/>
  <c r="U152" i="8"/>
  <c r="U153" i="8"/>
  <c r="U154" i="8"/>
  <c r="U155" i="8"/>
  <c r="U5" i="8"/>
  <c r="T156" i="8"/>
  <c r="T157" i="8"/>
  <c r="T158" i="8"/>
  <c r="T159" i="8"/>
  <c r="T160" i="8"/>
  <c r="T161" i="8"/>
  <c r="T162" i="8"/>
  <c r="T163" i="8"/>
  <c r="T164" i="8"/>
  <c r="T6" i="8"/>
  <c r="T7" i="8"/>
  <c r="T8" i="8"/>
  <c r="T9" i="8"/>
  <c r="T10" i="8"/>
  <c r="T11" i="8"/>
  <c r="T12" i="8"/>
  <c r="T13" i="8"/>
  <c r="T14" i="8"/>
  <c r="T15" i="8"/>
  <c r="T16" i="8"/>
  <c r="T17" i="8"/>
  <c r="T18" i="8"/>
  <c r="T19" i="8"/>
  <c r="T20" i="8"/>
  <c r="T21" i="8"/>
  <c r="T22" i="8"/>
  <c r="T23" i="8"/>
  <c r="T24" i="8"/>
  <c r="T25" i="8"/>
  <c r="T26" i="8"/>
  <c r="T27" i="8"/>
  <c r="T28" i="8"/>
  <c r="T29" i="8"/>
  <c r="T30" i="8"/>
  <c r="T31" i="8"/>
  <c r="T32" i="8"/>
  <c r="T33" i="8"/>
  <c r="T34" i="8"/>
  <c r="T35" i="8"/>
  <c r="T36" i="8"/>
  <c r="T37" i="8"/>
  <c r="T38" i="8"/>
  <c r="T39" i="8"/>
  <c r="T40" i="8"/>
  <c r="T41" i="8"/>
  <c r="T42" i="8"/>
  <c r="T43" i="8"/>
  <c r="T44" i="8"/>
  <c r="T45" i="8"/>
  <c r="T46" i="8"/>
  <c r="T47" i="8"/>
  <c r="T48" i="8"/>
  <c r="T49" i="8"/>
  <c r="T50" i="8"/>
  <c r="T51" i="8"/>
  <c r="T52" i="8"/>
  <c r="T53" i="8"/>
  <c r="T54" i="8"/>
  <c r="T55" i="8"/>
  <c r="T56" i="8"/>
  <c r="T57" i="8"/>
  <c r="T59" i="8"/>
  <c r="T60" i="8"/>
  <c r="T61" i="8"/>
  <c r="T62" i="8"/>
  <c r="T63" i="8"/>
  <c r="T64" i="8"/>
  <c r="T65" i="8"/>
  <c r="T66" i="8"/>
  <c r="T67" i="8"/>
  <c r="T68" i="8"/>
  <c r="T69" i="8"/>
  <c r="T70" i="8"/>
  <c r="T71" i="8"/>
  <c r="T72" i="8"/>
  <c r="T73" i="8"/>
  <c r="T74" i="8"/>
  <c r="T75" i="8"/>
  <c r="T76" i="8"/>
  <c r="T77" i="8"/>
  <c r="T78" i="8"/>
  <c r="T79" i="8"/>
  <c r="T80" i="8"/>
  <c r="T81" i="8"/>
  <c r="T82" i="8"/>
  <c r="T83" i="8"/>
  <c r="T84" i="8"/>
  <c r="T85" i="8"/>
  <c r="T86" i="8"/>
  <c r="T87" i="8"/>
  <c r="T88" i="8"/>
  <c r="T89" i="8"/>
  <c r="T90" i="8"/>
  <c r="T91" i="8"/>
  <c r="T92" i="8"/>
  <c r="T93" i="8"/>
  <c r="T94" i="8"/>
  <c r="T95" i="8"/>
  <c r="T96" i="8"/>
  <c r="T97" i="8"/>
  <c r="T98" i="8"/>
  <c r="T99" i="8"/>
  <c r="T100" i="8"/>
  <c r="T101" i="8"/>
  <c r="T102" i="8"/>
  <c r="T103" i="8"/>
  <c r="T104" i="8"/>
  <c r="T105" i="8"/>
  <c r="T106" i="8"/>
  <c r="T107" i="8"/>
  <c r="T108" i="8"/>
  <c r="T109" i="8"/>
  <c r="T110" i="8"/>
  <c r="T111" i="8"/>
  <c r="T112" i="8"/>
  <c r="T113" i="8"/>
  <c r="T114" i="8"/>
  <c r="T115" i="8"/>
  <c r="T116" i="8"/>
  <c r="T117" i="8"/>
  <c r="T118" i="8"/>
  <c r="T119" i="8"/>
  <c r="T120" i="8"/>
  <c r="T121" i="8"/>
  <c r="T122" i="8"/>
  <c r="T123" i="8"/>
  <c r="T124" i="8"/>
  <c r="T125" i="8"/>
  <c r="T126" i="8"/>
  <c r="T127" i="8"/>
  <c r="T128" i="8"/>
  <c r="T129" i="8"/>
  <c r="T130" i="8"/>
  <c r="T131" i="8"/>
  <c r="T132" i="8"/>
  <c r="T133" i="8"/>
  <c r="T134" i="8"/>
  <c r="T135" i="8"/>
  <c r="T136" i="8"/>
  <c r="T137" i="8"/>
  <c r="T138" i="8"/>
  <c r="T139" i="8"/>
  <c r="T140" i="8"/>
  <c r="T141" i="8"/>
  <c r="T142" i="8"/>
  <c r="T143" i="8"/>
  <c r="T144" i="8"/>
  <c r="T145" i="8"/>
  <c r="T146" i="8"/>
  <c r="T147" i="8"/>
  <c r="T148" i="8"/>
  <c r="T149" i="8"/>
  <c r="T150" i="8"/>
  <c r="T151" i="8"/>
  <c r="T152" i="8"/>
  <c r="T153" i="8"/>
  <c r="T154" i="8"/>
  <c r="T155" i="8"/>
  <c r="T5" i="8"/>
  <c r="S156" i="8"/>
  <c r="S157" i="8"/>
  <c r="S158" i="8"/>
  <c r="S159" i="8"/>
  <c r="S160" i="8"/>
  <c r="S161" i="8"/>
  <c r="S162" i="8"/>
  <c r="S163" i="8"/>
  <c r="S164" i="8"/>
  <c r="S6" i="8"/>
  <c r="S7" i="8"/>
  <c r="S8" i="8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42" i="8"/>
  <c r="S43" i="8"/>
  <c r="S44" i="8"/>
  <c r="S45" i="8"/>
  <c r="S46" i="8"/>
  <c r="S47" i="8"/>
  <c r="S48" i="8"/>
  <c r="S49" i="8"/>
  <c r="S50" i="8"/>
  <c r="S51" i="8"/>
  <c r="S52" i="8"/>
  <c r="S53" i="8"/>
  <c r="S54" i="8"/>
  <c r="S55" i="8"/>
  <c r="S56" i="8"/>
  <c r="S57" i="8"/>
  <c r="S59" i="8"/>
  <c r="S60" i="8"/>
  <c r="S61" i="8"/>
  <c r="S62" i="8"/>
  <c r="S63" i="8"/>
  <c r="S64" i="8"/>
  <c r="S65" i="8"/>
  <c r="S66" i="8"/>
  <c r="S67" i="8"/>
  <c r="S68" i="8"/>
  <c r="S69" i="8"/>
  <c r="S70" i="8"/>
  <c r="S71" i="8"/>
  <c r="S72" i="8"/>
  <c r="S73" i="8"/>
  <c r="S74" i="8"/>
  <c r="S75" i="8"/>
  <c r="S76" i="8"/>
  <c r="S77" i="8"/>
  <c r="S78" i="8"/>
  <c r="S79" i="8"/>
  <c r="S80" i="8"/>
  <c r="S81" i="8"/>
  <c r="S82" i="8"/>
  <c r="S83" i="8"/>
  <c r="S84" i="8"/>
  <c r="S85" i="8"/>
  <c r="S86" i="8"/>
  <c r="S87" i="8"/>
  <c r="S88" i="8"/>
  <c r="S89" i="8"/>
  <c r="S90" i="8"/>
  <c r="S91" i="8"/>
  <c r="S92" i="8"/>
  <c r="S93" i="8"/>
  <c r="S94" i="8"/>
  <c r="S95" i="8"/>
  <c r="S96" i="8"/>
  <c r="S97" i="8"/>
  <c r="S98" i="8"/>
  <c r="S99" i="8"/>
  <c r="S100" i="8"/>
  <c r="S101" i="8"/>
  <c r="S102" i="8"/>
  <c r="S103" i="8"/>
  <c r="S104" i="8"/>
  <c r="S105" i="8"/>
  <c r="S106" i="8"/>
  <c r="S107" i="8"/>
  <c r="S108" i="8"/>
  <c r="S109" i="8"/>
  <c r="S110" i="8"/>
  <c r="S111" i="8"/>
  <c r="S112" i="8"/>
  <c r="S113" i="8"/>
  <c r="S114" i="8"/>
  <c r="S115" i="8"/>
  <c r="S116" i="8"/>
  <c r="S117" i="8"/>
  <c r="S118" i="8"/>
  <c r="S119" i="8"/>
  <c r="S120" i="8"/>
  <c r="S121" i="8"/>
  <c r="S122" i="8"/>
  <c r="S123" i="8"/>
  <c r="S124" i="8"/>
  <c r="S125" i="8"/>
  <c r="S126" i="8"/>
  <c r="S127" i="8"/>
  <c r="S128" i="8"/>
  <c r="S129" i="8"/>
  <c r="S130" i="8"/>
  <c r="S131" i="8"/>
  <c r="S132" i="8"/>
  <c r="S133" i="8"/>
  <c r="S134" i="8"/>
  <c r="S135" i="8"/>
  <c r="S136" i="8"/>
  <c r="S137" i="8"/>
  <c r="S138" i="8"/>
  <c r="S139" i="8"/>
  <c r="S140" i="8"/>
  <c r="S141" i="8"/>
  <c r="S142" i="8"/>
  <c r="S143" i="8"/>
  <c r="S144" i="8"/>
  <c r="S145" i="8"/>
  <c r="S146" i="8"/>
  <c r="S147" i="8"/>
  <c r="S148" i="8"/>
  <c r="S149" i="8"/>
  <c r="S150" i="8"/>
  <c r="S151" i="8"/>
  <c r="S152" i="8"/>
  <c r="S153" i="8"/>
  <c r="S154" i="8"/>
  <c r="S155" i="8"/>
  <c r="S5" i="8"/>
  <c r="R156" i="8"/>
  <c r="R157" i="8"/>
  <c r="R158" i="8"/>
  <c r="R159" i="8"/>
  <c r="R160" i="8"/>
  <c r="R161" i="8"/>
  <c r="R162" i="8"/>
  <c r="R163" i="8"/>
  <c r="R164" i="8"/>
  <c r="R6" i="8"/>
  <c r="R7" i="8"/>
  <c r="R8" i="8"/>
  <c r="R9" i="8"/>
  <c r="R10" i="8"/>
  <c r="R11" i="8"/>
  <c r="R12" i="8"/>
  <c r="R13" i="8"/>
  <c r="R14" i="8"/>
  <c r="R15" i="8"/>
  <c r="R16" i="8"/>
  <c r="R17" i="8"/>
  <c r="R18" i="8"/>
  <c r="R19" i="8"/>
  <c r="R20" i="8"/>
  <c r="R21" i="8"/>
  <c r="R22" i="8"/>
  <c r="R23" i="8"/>
  <c r="R24" i="8"/>
  <c r="R25" i="8"/>
  <c r="R26" i="8"/>
  <c r="R27" i="8"/>
  <c r="R28" i="8"/>
  <c r="R29" i="8"/>
  <c r="R30" i="8"/>
  <c r="R31" i="8"/>
  <c r="R32" i="8"/>
  <c r="R33" i="8"/>
  <c r="R34" i="8"/>
  <c r="R35" i="8"/>
  <c r="R36" i="8"/>
  <c r="R37" i="8"/>
  <c r="R38" i="8"/>
  <c r="R39" i="8"/>
  <c r="R40" i="8"/>
  <c r="R41" i="8"/>
  <c r="R42" i="8"/>
  <c r="R43" i="8"/>
  <c r="R44" i="8"/>
  <c r="R45" i="8"/>
  <c r="R46" i="8"/>
  <c r="R47" i="8"/>
  <c r="R48" i="8"/>
  <c r="R49" i="8"/>
  <c r="R50" i="8"/>
  <c r="R51" i="8"/>
  <c r="R52" i="8"/>
  <c r="R53" i="8"/>
  <c r="R54" i="8"/>
  <c r="R55" i="8"/>
  <c r="R56" i="8"/>
  <c r="R57" i="8"/>
  <c r="R59" i="8"/>
  <c r="R60" i="8"/>
  <c r="R61" i="8"/>
  <c r="R62" i="8"/>
  <c r="R63" i="8"/>
  <c r="R64" i="8"/>
  <c r="R65" i="8"/>
  <c r="R66" i="8"/>
  <c r="R67" i="8"/>
  <c r="R68" i="8"/>
  <c r="R69" i="8"/>
  <c r="R70" i="8"/>
  <c r="R71" i="8"/>
  <c r="R72" i="8"/>
  <c r="R73" i="8"/>
  <c r="R74" i="8"/>
  <c r="R75" i="8"/>
  <c r="R76" i="8"/>
  <c r="R77" i="8"/>
  <c r="R78" i="8"/>
  <c r="R79" i="8"/>
  <c r="R80" i="8"/>
  <c r="R81" i="8"/>
  <c r="R82" i="8"/>
  <c r="R83" i="8"/>
  <c r="R84" i="8"/>
  <c r="R85" i="8"/>
  <c r="R86" i="8"/>
  <c r="R87" i="8"/>
  <c r="R88" i="8"/>
  <c r="R89" i="8"/>
  <c r="R90" i="8"/>
  <c r="R91" i="8"/>
  <c r="R92" i="8"/>
  <c r="R93" i="8"/>
  <c r="R94" i="8"/>
  <c r="R95" i="8"/>
  <c r="R96" i="8"/>
  <c r="R97" i="8"/>
  <c r="R98" i="8"/>
  <c r="R99" i="8"/>
  <c r="R100" i="8"/>
  <c r="R101" i="8"/>
  <c r="R102" i="8"/>
  <c r="R103" i="8"/>
  <c r="R104" i="8"/>
  <c r="R105" i="8"/>
  <c r="R106" i="8"/>
  <c r="R107" i="8"/>
  <c r="R108" i="8"/>
  <c r="R109" i="8"/>
  <c r="R110" i="8"/>
  <c r="R111" i="8"/>
  <c r="R112" i="8"/>
  <c r="R113" i="8"/>
  <c r="R114" i="8"/>
  <c r="R115" i="8"/>
  <c r="R116" i="8"/>
  <c r="R117" i="8"/>
  <c r="R118" i="8"/>
  <c r="R119" i="8"/>
  <c r="R120" i="8"/>
  <c r="R121" i="8"/>
  <c r="R122" i="8"/>
  <c r="R123" i="8"/>
  <c r="R124" i="8"/>
  <c r="R125" i="8"/>
  <c r="R126" i="8"/>
  <c r="R127" i="8"/>
  <c r="R128" i="8"/>
  <c r="R129" i="8"/>
  <c r="R130" i="8"/>
  <c r="R131" i="8"/>
  <c r="R132" i="8"/>
  <c r="R133" i="8"/>
  <c r="R134" i="8"/>
  <c r="R135" i="8"/>
  <c r="R136" i="8"/>
  <c r="R137" i="8"/>
  <c r="R138" i="8"/>
  <c r="R139" i="8"/>
  <c r="R140" i="8"/>
  <c r="R141" i="8"/>
  <c r="R142" i="8"/>
  <c r="R143" i="8"/>
  <c r="R144" i="8"/>
  <c r="R145" i="8"/>
  <c r="R146" i="8"/>
  <c r="R147" i="8"/>
  <c r="R148" i="8"/>
  <c r="R149" i="8"/>
  <c r="R150" i="8"/>
  <c r="R151" i="8"/>
  <c r="R152" i="8"/>
  <c r="R153" i="8"/>
  <c r="R154" i="8"/>
  <c r="R155" i="8"/>
  <c r="R5" i="8"/>
  <c r="Q156" i="8"/>
  <c r="Q157" i="8"/>
  <c r="Q158" i="8"/>
  <c r="Q159" i="8"/>
  <c r="Q160" i="8"/>
  <c r="Q161" i="8"/>
  <c r="Q162" i="8"/>
  <c r="Q163" i="8"/>
  <c r="Q164" i="8"/>
  <c r="Q6" i="8"/>
  <c r="Q7" i="8"/>
  <c r="Q8" i="8"/>
  <c r="Q9" i="8"/>
  <c r="Q10" i="8"/>
  <c r="Q11" i="8"/>
  <c r="Q12" i="8"/>
  <c r="Q13" i="8"/>
  <c r="Q14" i="8"/>
  <c r="Q15" i="8"/>
  <c r="Q16" i="8"/>
  <c r="Q17" i="8"/>
  <c r="Q18" i="8"/>
  <c r="Q19" i="8"/>
  <c r="Q20" i="8"/>
  <c r="Q21" i="8"/>
  <c r="Q22" i="8"/>
  <c r="Q23" i="8"/>
  <c r="Q24" i="8"/>
  <c r="Q25" i="8"/>
  <c r="Q26" i="8"/>
  <c r="Q27" i="8"/>
  <c r="Q28" i="8"/>
  <c r="Q29" i="8"/>
  <c r="Q30" i="8"/>
  <c r="Q31" i="8"/>
  <c r="Q32" i="8"/>
  <c r="Q33" i="8"/>
  <c r="Q34" i="8"/>
  <c r="Q35" i="8"/>
  <c r="Q36" i="8"/>
  <c r="Q37" i="8"/>
  <c r="Q38" i="8"/>
  <c r="Q39" i="8"/>
  <c r="Q40" i="8"/>
  <c r="Q41" i="8"/>
  <c r="Q42" i="8"/>
  <c r="Q43" i="8"/>
  <c r="Q44" i="8"/>
  <c r="Q45" i="8"/>
  <c r="Q46" i="8"/>
  <c r="Q47" i="8"/>
  <c r="Q48" i="8"/>
  <c r="Q49" i="8"/>
  <c r="Q50" i="8"/>
  <c r="Q51" i="8"/>
  <c r="Q52" i="8"/>
  <c r="Q53" i="8"/>
  <c r="Q54" i="8"/>
  <c r="Q55" i="8"/>
  <c r="Q56" i="8"/>
  <c r="Q57" i="8"/>
  <c r="Q59" i="8"/>
  <c r="Q60" i="8"/>
  <c r="Q61" i="8"/>
  <c r="Q62" i="8"/>
  <c r="Q63" i="8"/>
  <c r="Q64" i="8"/>
  <c r="Q65" i="8"/>
  <c r="Q66" i="8"/>
  <c r="Q67" i="8"/>
  <c r="Q68" i="8"/>
  <c r="Q69" i="8"/>
  <c r="Q70" i="8"/>
  <c r="Q71" i="8"/>
  <c r="Q72" i="8"/>
  <c r="Q73" i="8"/>
  <c r="Q74" i="8"/>
  <c r="Q75" i="8"/>
  <c r="Q76" i="8"/>
  <c r="Q77" i="8"/>
  <c r="Q78" i="8"/>
  <c r="Q79" i="8"/>
  <c r="Q80" i="8"/>
  <c r="Q81" i="8"/>
  <c r="Q82" i="8"/>
  <c r="Q83" i="8"/>
  <c r="Q84" i="8"/>
  <c r="Q85" i="8"/>
  <c r="Q86" i="8"/>
  <c r="Q87" i="8"/>
  <c r="Q88" i="8"/>
  <c r="Q89" i="8"/>
  <c r="Q90" i="8"/>
  <c r="Q91" i="8"/>
  <c r="Q92" i="8"/>
  <c r="Q93" i="8"/>
  <c r="Q94" i="8"/>
  <c r="Q95" i="8"/>
  <c r="Q96" i="8"/>
  <c r="Q97" i="8"/>
  <c r="Q98" i="8"/>
  <c r="Q99" i="8"/>
  <c r="Q100" i="8"/>
  <c r="Q101" i="8"/>
  <c r="Q102" i="8"/>
  <c r="Q103" i="8"/>
  <c r="Q104" i="8"/>
  <c r="Q105" i="8"/>
  <c r="Q106" i="8"/>
  <c r="Q107" i="8"/>
  <c r="Q108" i="8"/>
  <c r="Q109" i="8"/>
  <c r="Q110" i="8"/>
  <c r="Q111" i="8"/>
  <c r="Q112" i="8"/>
  <c r="Q113" i="8"/>
  <c r="Q114" i="8"/>
  <c r="Q115" i="8"/>
  <c r="Q116" i="8"/>
  <c r="Q117" i="8"/>
  <c r="Q118" i="8"/>
  <c r="Q119" i="8"/>
  <c r="Q120" i="8"/>
  <c r="Q121" i="8"/>
  <c r="Q122" i="8"/>
  <c r="Q123" i="8"/>
  <c r="Q124" i="8"/>
  <c r="Q125" i="8"/>
  <c r="Q126" i="8"/>
  <c r="Q127" i="8"/>
  <c r="Q128" i="8"/>
  <c r="Q129" i="8"/>
  <c r="Q130" i="8"/>
  <c r="Q131" i="8"/>
  <c r="Q132" i="8"/>
  <c r="Q133" i="8"/>
  <c r="Q134" i="8"/>
  <c r="Q135" i="8"/>
  <c r="Q136" i="8"/>
  <c r="Q137" i="8"/>
  <c r="Q138" i="8"/>
  <c r="Q139" i="8"/>
  <c r="Q140" i="8"/>
  <c r="Q141" i="8"/>
  <c r="Q142" i="8"/>
  <c r="Q143" i="8"/>
  <c r="Q144" i="8"/>
  <c r="Q145" i="8"/>
  <c r="Q146" i="8"/>
  <c r="Q147" i="8"/>
  <c r="Q148" i="8"/>
  <c r="Q149" i="8"/>
  <c r="Q150" i="8"/>
  <c r="Q151" i="8"/>
  <c r="Q152" i="8"/>
  <c r="Q153" i="8"/>
  <c r="Q154" i="8"/>
  <c r="Q155" i="8"/>
  <c r="Q5" i="8"/>
  <c r="P156" i="8"/>
  <c r="P157" i="8"/>
  <c r="P158" i="8"/>
  <c r="P159" i="8"/>
  <c r="P160" i="8"/>
  <c r="P161" i="8"/>
  <c r="P162" i="8"/>
  <c r="P163" i="8"/>
  <c r="P164" i="8"/>
  <c r="P6" i="8"/>
  <c r="P7" i="8"/>
  <c r="P8" i="8"/>
  <c r="P9" i="8"/>
  <c r="P10" i="8"/>
  <c r="P11" i="8"/>
  <c r="P12" i="8"/>
  <c r="P13" i="8"/>
  <c r="P14" i="8"/>
  <c r="P15" i="8"/>
  <c r="P16" i="8"/>
  <c r="P17" i="8"/>
  <c r="P18" i="8"/>
  <c r="P19" i="8"/>
  <c r="P20" i="8"/>
  <c r="P21" i="8"/>
  <c r="P22" i="8"/>
  <c r="P23" i="8"/>
  <c r="P24" i="8"/>
  <c r="P25" i="8"/>
  <c r="P26" i="8"/>
  <c r="P27" i="8"/>
  <c r="P28" i="8"/>
  <c r="P29" i="8"/>
  <c r="P30" i="8"/>
  <c r="P31" i="8"/>
  <c r="P32" i="8"/>
  <c r="P33" i="8"/>
  <c r="P34" i="8"/>
  <c r="P35" i="8"/>
  <c r="P36" i="8"/>
  <c r="P37" i="8"/>
  <c r="P38" i="8"/>
  <c r="P39" i="8"/>
  <c r="P40" i="8"/>
  <c r="P41" i="8"/>
  <c r="P42" i="8"/>
  <c r="P43" i="8"/>
  <c r="P44" i="8"/>
  <c r="P45" i="8"/>
  <c r="P46" i="8"/>
  <c r="P47" i="8"/>
  <c r="P48" i="8"/>
  <c r="P49" i="8"/>
  <c r="P50" i="8"/>
  <c r="P51" i="8"/>
  <c r="P52" i="8"/>
  <c r="P53" i="8"/>
  <c r="P54" i="8"/>
  <c r="P55" i="8"/>
  <c r="P56" i="8"/>
  <c r="P57" i="8"/>
  <c r="P59" i="8"/>
  <c r="P60" i="8"/>
  <c r="P61" i="8"/>
  <c r="P62" i="8"/>
  <c r="P63" i="8"/>
  <c r="P64" i="8"/>
  <c r="P65" i="8"/>
  <c r="P66" i="8"/>
  <c r="P67" i="8"/>
  <c r="P68" i="8"/>
  <c r="P69" i="8"/>
  <c r="P70" i="8"/>
  <c r="P71" i="8"/>
  <c r="P72" i="8"/>
  <c r="P73" i="8"/>
  <c r="P74" i="8"/>
  <c r="P75" i="8"/>
  <c r="P76" i="8"/>
  <c r="P77" i="8"/>
  <c r="P78" i="8"/>
  <c r="P79" i="8"/>
  <c r="P80" i="8"/>
  <c r="P81" i="8"/>
  <c r="P82" i="8"/>
  <c r="P83" i="8"/>
  <c r="P84" i="8"/>
  <c r="P85" i="8"/>
  <c r="P86" i="8"/>
  <c r="P87" i="8"/>
  <c r="P88" i="8"/>
  <c r="P89" i="8"/>
  <c r="P90" i="8"/>
  <c r="P91" i="8"/>
  <c r="P92" i="8"/>
  <c r="P93" i="8"/>
  <c r="P94" i="8"/>
  <c r="P95" i="8"/>
  <c r="P96" i="8"/>
  <c r="P97" i="8"/>
  <c r="P98" i="8"/>
  <c r="P99" i="8"/>
  <c r="P100" i="8"/>
  <c r="P101" i="8"/>
  <c r="P102" i="8"/>
  <c r="P103" i="8"/>
  <c r="P104" i="8"/>
  <c r="P105" i="8"/>
  <c r="P106" i="8"/>
  <c r="P107" i="8"/>
  <c r="P108" i="8"/>
  <c r="P109" i="8"/>
  <c r="P110" i="8"/>
  <c r="P111" i="8"/>
  <c r="P112" i="8"/>
  <c r="P113" i="8"/>
  <c r="P114" i="8"/>
  <c r="P115" i="8"/>
  <c r="P116" i="8"/>
  <c r="P117" i="8"/>
  <c r="P118" i="8"/>
  <c r="P119" i="8"/>
  <c r="P120" i="8"/>
  <c r="P121" i="8"/>
  <c r="P122" i="8"/>
  <c r="P123" i="8"/>
  <c r="P124" i="8"/>
  <c r="P125" i="8"/>
  <c r="P126" i="8"/>
  <c r="P127" i="8"/>
  <c r="P128" i="8"/>
  <c r="P129" i="8"/>
  <c r="P130" i="8"/>
  <c r="P131" i="8"/>
  <c r="P132" i="8"/>
  <c r="P133" i="8"/>
  <c r="P134" i="8"/>
  <c r="P135" i="8"/>
  <c r="P136" i="8"/>
  <c r="P137" i="8"/>
  <c r="P138" i="8"/>
  <c r="P139" i="8"/>
  <c r="P140" i="8"/>
  <c r="P141" i="8"/>
  <c r="P142" i="8"/>
  <c r="P143" i="8"/>
  <c r="P144" i="8"/>
  <c r="P145" i="8"/>
  <c r="P146" i="8"/>
  <c r="P147" i="8"/>
  <c r="P148" i="8"/>
  <c r="P149" i="8"/>
  <c r="P150" i="8"/>
  <c r="P151" i="8"/>
  <c r="P152" i="8"/>
  <c r="P153" i="8"/>
  <c r="P154" i="8"/>
  <c r="P155" i="8"/>
  <c r="P5" i="8"/>
  <c r="O156" i="8"/>
  <c r="O157" i="8"/>
  <c r="O158" i="8"/>
  <c r="O159" i="8"/>
  <c r="O160" i="8"/>
  <c r="O161" i="8"/>
  <c r="O162" i="8"/>
  <c r="O163" i="8"/>
  <c r="O164" i="8"/>
  <c r="O6" i="8"/>
  <c r="O7" i="8"/>
  <c r="O8" i="8"/>
  <c r="O9" i="8"/>
  <c r="O10" i="8"/>
  <c r="O11" i="8"/>
  <c r="O12" i="8"/>
  <c r="O13" i="8"/>
  <c r="O14" i="8"/>
  <c r="O15" i="8"/>
  <c r="O16" i="8"/>
  <c r="O17" i="8"/>
  <c r="O18" i="8"/>
  <c r="O19" i="8"/>
  <c r="O20" i="8"/>
  <c r="O21" i="8"/>
  <c r="O22" i="8"/>
  <c r="O23" i="8"/>
  <c r="O24" i="8"/>
  <c r="O25" i="8"/>
  <c r="O26" i="8"/>
  <c r="O27" i="8"/>
  <c r="O28" i="8"/>
  <c r="O29" i="8"/>
  <c r="O30" i="8"/>
  <c r="O31" i="8"/>
  <c r="O32" i="8"/>
  <c r="O33" i="8"/>
  <c r="O34" i="8"/>
  <c r="O35" i="8"/>
  <c r="O36" i="8"/>
  <c r="O37" i="8"/>
  <c r="O38" i="8"/>
  <c r="O39" i="8"/>
  <c r="O40" i="8"/>
  <c r="O41" i="8"/>
  <c r="O42" i="8"/>
  <c r="O43" i="8"/>
  <c r="O44" i="8"/>
  <c r="O45" i="8"/>
  <c r="O46" i="8"/>
  <c r="O47" i="8"/>
  <c r="O48" i="8"/>
  <c r="O49" i="8"/>
  <c r="O50" i="8"/>
  <c r="O51" i="8"/>
  <c r="O52" i="8"/>
  <c r="O53" i="8"/>
  <c r="O54" i="8"/>
  <c r="O55" i="8"/>
  <c r="O56" i="8"/>
  <c r="O57" i="8"/>
  <c r="O59" i="8"/>
  <c r="O60" i="8"/>
  <c r="O61" i="8"/>
  <c r="O62" i="8"/>
  <c r="O63" i="8"/>
  <c r="O64" i="8"/>
  <c r="O65" i="8"/>
  <c r="O66" i="8"/>
  <c r="O67" i="8"/>
  <c r="O68" i="8"/>
  <c r="O69" i="8"/>
  <c r="O70" i="8"/>
  <c r="O71" i="8"/>
  <c r="O72" i="8"/>
  <c r="O73" i="8"/>
  <c r="O74" i="8"/>
  <c r="O75" i="8"/>
  <c r="O76" i="8"/>
  <c r="O77" i="8"/>
  <c r="O78" i="8"/>
  <c r="O79" i="8"/>
  <c r="O80" i="8"/>
  <c r="O81" i="8"/>
  <c r="O82" i="8"/>
  <c r="O83" i="8"/>
  <c r="O84" i="8"/>
  <c r="O85" i="8"/>
  <c r="O86" i="8"/>
  <c r="O87" i="8"/>
  <c r="O88" i="8"/>
  <c r="O89" i="8"/>
  <c r="O90" i="8"/>
  <c r="O91" i="8"/>
  <c r="O92" i="8"/>
  <c r="O93" i="8"/>
  <c r="O94" i="8"/>
  <c r="O95" i="8"/>
  <c r="O96" i="8"/>
  <c r="O97" i="8"/>
  <c r="O98" i="8"/>
  <c r="O99" i="8"/>
  <c r="O100" i="8"/>
  <c r="O101" i="8"/>
  <c r="O102" i="8"/>
  <c r="O103" i="8"/>
  <c r="O104" i="8"/>
  <c r="O105" i="8"/>
  <c r="O106" i="8"/>
  <c r="O107" i="8"/>
  <c r="O108" i="8"/>
  <c r="O109" i="8"/>
  <c r="O110" i="8"/>
  <c r="O111" i="8"/>
  <c r="O112" i="8"/>
  <c r="O113" i="8"/>
  <c r="O114" i="8"/>
  <c r="O115" i="8"/>
  <c r="O116" i="8"/>
  <c r="O117" i="8"/>
  <c r="O118" i="8"/>
  <c r="O119" i="8"/>
  <c r="O120" i="8"/>
  <c r="O121" i="8"/>
  <c r="O122" i="8"/>
  <c r="O123" i="8"/>
  <c r="O124" i="8"/>
  <c r="O125" i="8"/>
  <c r="O126" i="8"/>
  <c r="O127" i="8"/>
  <c r="O128" i="8"/>
  <c r="O129" i="8"/>
  <c r="O130" i="8"/>
  <c r="O131" i="8"/>
  <c r="O132" i="8"/>
  <c r="O133" i="8"/>
  <c r="O134" i="8"/>
  <c r="O135" i="8"/>
  <c r="O136" i="8"/>
  <c r="O137" i="8"/>
  <c r="O138" i="8"/>
  <c r="O139" i="8"/>
  <c r="O140" i="8"/>
  <c r="O141" i="8"/>
  <c r="O142" i="8"/>
  <c r="O143" i="8"/>
  <c r="O144" i="8"/>
  <c r="O145" i="8"/>
  <c r="O146" i="8"/>
  <c r="O147" i="8"/>
  <c r="O148" i="8"/>
  <c r="O149" i="8"/>
  <c r="O150" i="8"/>
  <c r="O151" i="8"/>
  <c r="O152" i="8"/>
  <c r="O153" i="8"/>
  <c r="O154" i="8"/>
  <c r="O155" i="8"/>
  <c r="O5" i="8"/>
  <c r="N156" i="8"/>
  <c r="N157" i="8"/>
  <c r="N158" i="8"/>
  <c r="N159" i="8"/>
  <c r="N160" i="8"/>
  <c r="N161" i="8"/>
  <c r="N162" i="8"/>
  <c r="N163" i="8"/>
  <c r="N164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54" i="8"/>
  <c r="N55" i="8"/>
  <c r="N56" i="8"/>
  <c r="N57" i="8"/>
  <c r="N59" i="8"/>
  <c r="N60" i="8"/>
  <c r="N61" i="8"/>
  <c r="N62" i="8"/>
  <c r="N63" i="8"/>
  <c r="N64" i="8"/>
  <c r="N65" i="8"/>
  <c r="N66" i="8"/>
  <c r="N67" i="8"/>
  <c r="N68" i="8"/>
  <c r="N69" i="8"/>
  <c r="N70" i="8"/>
  <c r="N71" i="8"/>
  <c r="N72" i="8"/>
  <c r="N73" i="8"/>
  <c r="N74" i="8"/>
  <c r="N75" i="8"/>
  <c r="N76" i="8"/>
  <c r="N77" i="8"/>
  <c r="N78" i="8"/>
  <c r="N79" i="8"/>
  <c r="N80" i="8"/>
  <c r="N81" i="8"/>
  <c r="N82" i="8"/>
  <c r="N83" i="8"/>
  <c r="N84" i="8"/>
  <c r="N85" i="8"/>
  <c r="N86" i="8"/>
  <c r="N87" i="8"/>
  <c r="N88" i="8"/>
  <c r="N89" i="8"/>
  <c r="N90" i="8"/>
  <c r="N91" i="8"/>
  <c r="N92" i="8"/>
  <c r="N93" i="8"/>
  <c r="N94" i="8"/>
  <c r="N95" i="8"/>
  <c r="N96" i="8"/>
  <c r="N97" i="8"/>
  <c r="N98" i="8"/>
  <c r="N99" i="8"/>
  <c r="N100" i="8"/>
  <c r="N101" i="8"/>
  <c r="N102" i="8"/>
  <c r="N103" i="8"/>
  <c r="N104" i="8"/>
  <c r="N105" i="8"/>
  <c r="N106" i="8"/>
  <c r="N107" i="8"/>
  <c r="N108" i="8"/>
  <c r="N109" i="8"/>
  <c r="N110" i="8"/>
  <c r="N111" i="8"/>
  <c r="N112" i="8"/>
  <c r="N113" i="8"/>
  <c r="N114" i="8"/>
  <c r="N115" i="8"/>
  <c r="N116" i="8"/>
  <c r="N117" i="8"/>
  <c r="N118" i="8"/>
  <c r="N119" i="8"/>
  <c r="N120" i="8"/>
  <c r="N121" i="8"/>
  <c r="N122" i="8"/>
  <c r="N123" i="8"/>
  <c r="N124" i="8"/>
  <c r="N125" i="8"/>
  <c r="N126" i="8"/>
  <c r="N127" i="8"/>
  <c r="N128" i="8"/>
  <c r="N129" i="8"/>
  <c r="N130" i="8"/>
  <c r="N131" i="8"/>
  <c r="N132" i="8"/>
  <c r="N133" i="8"/>
  <c r="N134" i="8"/>
  <c r="N135" i="8"/>
  <c r="N136" i="8"/>
  <c r="N137" i="8"/>
  <c r="N138" i="8"/>
  <c r="N139" i="8"/>
  <c r="N140" i="8"/>
  <c r="N141" i="8"/>
  <c r="N142" i="8"/>
  <c r="N143" i="8"/>
  <c r="N144" i="8"/>
  <c r="N145" i="8"/>
  <c r="N146" i="8"/>
  <c r="N147" i="8"/>
  <c r="N148" i="8"/>
  <c r="N149" i="8"/>
  <c r="N150" i="8"/>
  <c r="N151" i="8"/>
  <c r="N152" i="8"/>
  <c r="N153" i="8"/>
  <c r="N154" i="8"/>
  <c r="N155" i="8"/>
  <c r="N5" i="8"/>
  <c r="M156" i="8"/>
  <c r="M157" i="8"/>
  <c r="M158" i="8"/>
  <c r="M159" i="8"/>
  <c r="M160" i="8"/>
  <c r="M161" i="8"/>
  <c r="M162" i="8"/>
  <c r="M163" i="8"/>
  <c r="M164" i="8"/>
  <c r="M6" i="8"/>
  <c r="M7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56" i="8"/>
  <c r="M57" i="8"/>
  <c r="M59" i="8"/>
  <c r="M60" i="8"/>
  <c r="M61" i="8"/>
  <c r="M62" i="8"/>
  <c r="M63" i="8"/>
  <c r="M64" i="8"/>
  <c r="M65" i="8"/>
  <c r="M66" i="8"/>
  <c r="M67" i="8"/>
  <c r="M68" i="8"/>
  <c r="M69" i="8"/>
  <c r="M70" i="8"/>
  <c r="M71" i="8"/>
  <c r="M72" i="8"/>
  <c r="M73" i="8"/>
  <c r="M74" i="8"/>
  <c r="M75" i="8"/>
  <c r="M76" i="8"/>
  <c r="M77" i="8"/>
  <c r="M78" i="8"/>
  <c r="M79" i="8"/>
  <c r="M80" i="8"/>
  <c r="M81" i="8"/>
  <c r="M82" i="8"/>
  <c r="M83" i="8"/>
  <c r="M84" i="8"/>
  <c r="M85" i="8"/>
  <c r="M86" i="8"/>
  <c r="M87" i="8"/>
  <c r="M88" i="8"/>
  <c r="M89" i="8"/>
  <c r="M90" i="8"/>
  <c r="M91" i="8"/>
  <c r="M92" i="8"/>
  <c r="M93" i="8"/>
  <c r="M94" i="8"/>
  <c r="M95" i="8"/>
  <c r="M96" i="8"/>
  <c r="M97" i="8"/>
  <c r="M98" i="8"/>
  <c r="M99" i="8"/>
  <c r="M100" i="8"/>
  <c r="M101" i="8"/>
  <c r="M102" i="8"/>
  <c r="M103" i="8"/>
  <c r="M104" i="8"/>
  <c r="M105" i="8"/>
  <c r="M106" i="8"/>
  <c r="M107" i="8"/>
  <c r="M108" i="8"/>
  <c r="M109" i="8"/>
  <c r="M110" i="8"/>
  <c r="M111" i="8"/>
  <c r="M112" i="8"/>
  <c r="M113" i="8"/>
  <c r="M114" i="8"/>
  <c r="M115" i="8"/>
  <c r="M116" i="8"/>
  <c r="M117" i="8"/>
  <c r="M118" i="8"/>
  <c r="M119" i="8"/>
  <c r="M120" i="8"/>
  <c r="M121" i="8"/>
  <c r="M122" i="8"/>
  <c r="M123" i="8"/>
  <c r="M124" i="8"/>
  <c r="M125" i="8"/>
  <c r="M126" i="8"/>
  <c r="M127" i="8"/>
  <c r="M128" i="8"/>
  <c r="M129" i="8"/>
  <c r="M130" i="8"/>
  <c r="M131" i="8"/>
  <c r="M132" i="8"/>
  <c r="M133" i="8"/>
  <c r="M134" i="8"/>
  <c r="M135" i="8"/>
  <c r="M136" i="8"/>
  <c r="M137" i="8"/>
  <c r="M138" i="8"/>
  <c r="M139" i="8"/>
  <c r="M140" i="8"/>
  <c r="M141" i="8"/>
  <c r="M142" i="8"/>
  <c r="M143" i="8"/>
  <c r="M144" i="8"/>
  <c r="M145" i="8"/>
  <c r="M146" i="8"/>
  <c r="M147" i="8"/>
  <c r="M148" i="8"/>
  <c r="M149" i="8"/>
  <c r="M150" i="8"/>
  <c r="M151" i="8"/>
  <c r="M152" i="8"/>
  <c r="M153" i="8"/>
  <c r="M154" i="8"/>
  <c r="M155" i="8"/>
  <c r="M5" i="8"/>
  <c r="L156" i="8"/>
  <c r="L157" i="8"/>
  <c r="L158" i="8"/>
  <c r="L159" i="8"/>
  <c r="L160" i="8"/>
  <c r="L161" i="8"/>
  <c r="L162" i="8"/>
  <c r="L163" i="8"/>
  <c r="L164" i="8"/>
  <c r="L6" i="8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39" i="8"/>
  <c r="L40" i="8"/>
  <c r="L41" i="8"/>
  <c r="L42" i="8"/>
  <c r="L43" i="8"/>
  <c r="L44" i="8"/>
  <c r="L45" i="8"/>
  <c r="L46" i="8"/>
  <c r="L47" i="8"/>
  <c r="L48" i="8"/>
  <c r="L49" i="8"/>
  <c r="L50" i="8"/>
  <c r="L51" i="8"/>
  <c r="L52" i="8"/>
  <c r="L53" i="8"/>
  <c r="L54" i="8"/>
  <c r="L55" i="8"/>
  <c r="L56" i="8"/>
  <c r="L57" i="8"/>
  <c r="L59" i="8"/>
  <c r="L60" i="8"/>
  <c r="L61" i="8"/>
  <c r="L62" i="8"/>
  <c r="L63" i="8"/>
  <c r="L64" i="8"/>
  <c r="L65" i="8"/>
  <c r="L66" i="8"/>
  <c r="L67" i="8"/>
  <c r="L68" i="8"/>
  <c r="L69" i="8"/>
  <c r="L70" i="8"/>
  <c r="L71" i="8"/>
  <c r="L72" i="8"/>
  <c r="L73" i="8"/>
  <c r="L74" i="8"/>
  <c r="L75" i="8"/>
  <c r="L76" i="8"/>
  <c r="L77" i="8"/>
  <c r="L78" i="8"/>
  <c r="L79" i="8"/>
  <c r="L80" i="8"/>
  <c r="L81" i="8"/>
  <c r="L82" i="8"/>
  <c r="L83" i="8"/>
  <c r="L84" i="8"/>
  <c r="L85" i="8"/>
  <c r="L86" i="8"/>
  <c r="L87" i="8"/>
  <c r="L88" i="8"/>
  <c r="L89" i="8"/>
  <c r="L90" i="8"/>
  <c r="L91" i="8"/>
  <c r="L92" i="8"/>
  <c r="L93" i="8"/>
  <c r="L94" i="8"/>
  <c r="L95" i="8"/>
  <c r="L96" i="8"/>
  <c r="L97" i="8"/>
  <c r="L98" i="8"/>
  <c r="L99" i="8"/>
  <c r="L100" i="8"/>
  <c r="L101" i="8"/>
  <c r="L102" i="8"/>
  <c r="L103" i="8"/>
  <c r="L104" i="8"/>
  <c r="L105" i="8"/>
  <c r="L106" i="8"/>
  <c r="L107" i="8"/>
  <c r="L108" i="8"/>
  <c r="L109" i="8"/>
  <c r="L110" i="8"/>
  <c r="L111" i="8"/>
  <c r="L112" i="8"/>
  <c r="L113" i="8"/>
  <c r="L114" i="8"/>
  <c r="L115" i="8"/>
  <c r="L116" i="8"/>
  <c r="L117" i="8"/>
  <c r="L118" i="8"/>
  <c r="L119" i="8"/>
  <c r="L120" i="8"/>
  <c r="L121" i="8"/>
  <c r="L122" i="8"/>
  <c r="L123" i="8"/>
  <c r="L124" i="8"/>
  <c r="L125" i="8"/>
  <c r="L126" i="8"/>
  <c r="L127" i="8"/>
  <c r="L128" i="8"/>
  <c r="L129" i="8"/>
  <c r="L130" i="8"/>
  <c r="L131" i="8"/>
  <c r="L132" i="8"/>
  <c r="L133" i="8"/>
  <c r="L134" i="8"/>
  <c r="L135" i="8"/>
  <c r="L136" i="8"/>
  <c r="L137" i="8"/>
  <c r="L138" i="8"/>
  <c r="L139" i="8"/>
  <c r="L140" i="8"/>
  <c r="L141" i="8"/>
  <c r="L142" i="8"/>
  <c r="L143" i="8"/>
  <c r="L144" i="8"/>
  <c r="L145" i="8"/>
  <c r="L146" i="8"/>
  <c r="L147" i="8"/>
  <c r="L148" i="8"/>
  <c r="L149" i="8"/>
  <c r="L150" i="8"/>
  <c r="L151" i="8"/>
  <c r="L152" i="8"/>
  <c r="L153" i="8"/>
  <c r="L154" i="8"/>
  <c r="L155" i="8"/>
  <c r="L5" i="8"/>
  <c r="K156" i="8"/>
  <c r="K157" i="8"/>
  <c r="K158" i="8"/>
  <c r="K159" i="8"/>
  <c r="K160" i="8"/>
  <c r="K161" i="8"/>
  <c r="K162" i="8"/>
  <c r="K163" i="8"/>
  <c r="K164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9" i="8"/>
  <c r="K60" i="8"/>
  <c r="K61" i="8"/>
  <c r="K62" i="8"/>
  <c r="K63" i="8"/>
  <c r="K64" i="8"/>
  <c r="K65" i="8"/>
  <c r="K66" i="8"/>
  <c r="K67" i="8"/>
  <c r="K68" i="8"/>
  <c r="K69" i="8"/>
  <c r="K70" i="8"/>
  <c r="K71" i="8"/>
  <c r="K72" i="8"/>
  <c r="K73" i="8"/>
  <c r="K74" i="8"/>
  <c r="K75" i="8"/>
  <c r="K76" i="8"/>
  <c r="K77" i="8"/>
  <c r="K78" i="8"/>
  <c r="K79" i="8"/>
  <c r="K80" i="8"/>
  <c r="K81" i="8"/>
  <c r="K82" i="8"/>
  <c r="K83" i="8"/>
  <c r="K84" i="8"/>
  <c r="K85" i="8"/>
  <c r="K86" i="8"/>
  <c r="K87" i="8"/>
  <c r="K88" i="8"/>
  <c r="K89" i="8"/>
  <c r="K90" i="8"/>
  <c r="K91" i="8"/>
  <c r="K92" i="8"/>
  <c r="K93" i="8"/>
  <c r="K94" i="8"/>
  <c r="K95" i="8"/>
  <c r="K96" i="8"/>
  <c r="K97" i="8"/>
  <c r="K98" i="8"/>
  <c r="K99" i="8"/>
  <c r="K100" i="8"/>
  <c r="K101" i="8"/>
  <c r="K102" i="8"/>
  <c r="K103" i="8"/>
  <c r="K104" i="8"/>
  <c r="K105" i="8"/>
  <c r="K106" i="8"/>
  <c r="K107" i="8"/>
  <c r="K108" i="8"/>
  <c r="K109" i="8"/>
  <c r="K110" i="8"/>
  <c r="K111" i="8"/>
  <c r="K112" i="8"/>
  <c r="K113" i="8"/>
  <c r="K114" i="8"/>
  <c r="K115" i="8"/>
  <c r="K116" i="8"/>
  <c r="K117" i="8"/>
  <c r="K118" i="8"/>
  <c r="K119" i="8"/>
  <c r="K120" i="8"/>
  <c r="K121" i="8"/>
  <c r="K122" i="8"/>
  <c r="K123" i="8"/>
  <c r="K124" i="8"/>
  <c r="K125" i="8"/>
  <c r="K126" i="8"/>
  <c r="K127" i="8"/>
  <c r="K128" i="8"/>
  <c r="K129" i="8"/>
  <c r="K130" i="8"/>
  <c r="K131" i="8"/>
  <c r="K132" i="8"/>
  <c r="K133" i="8"/>
  <c r="K134" i="8"/>
  <c r="K135" i="8"/>
  <c r="K136" i="8"/>
  <c r="K137" i="8"/>
  <c r="K138" i="8"/>
  <c r="K139" i="8"/>
  <c r="K140" i="8"/>
  <c r="K141" i="8"/>
  <c r="K142" i="8"/>
  <c r="K143" i="8"/>
  <c r="K144" i="8"/>
  <c r="K145" i="8"/>
  <c r="K146" i="8"/>
  <c r="K147" i="8"/>
  <c r="K148" i="8"/>
  <c r="K149" i="8"/>
  <c r="K150" i="8"/>
  <c r="K151" i="8"/>
  <c r="K152" i="8"/>
  <c r="K153" i="8"/>
  <c r="K154" i="8"/>
  <c r="K155" i="8"/>
  <c r="K5" i="8"/>
  <c r="J156" i="8"/>
  <c r="J157" i="8"/>
  <c r="J158" i="8"/>
  <c r="J159" i="8"/>
  <c r="J160" i="8"/>
  <c r="J161" i="8"/>
  <c r="J162" i="8"/>
  <c r="J163" i="8"/>
  <c r="J164" i="8"/>
  <c r="J6" i="8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J51" i="8"/>
  <c r="J52" i="8"/>
  <c r="J53" i="8"/>
  <c r="J54" i="8"/>
  <c r="J55" i="8"/>
  <c r="J56" i="8"/>
  <c r="J57" i="8"/>
  <c r="J59" i="8"/>
  <c r="J60" i="8"/>
  <c r="J61" i="8"/>
  <c r="J62" i="8"/>
  <c r="J63" i="8"/>
  <c r="J64" i="8"/>
  <c r="J65" i="8"/>
  <c r="J66" i="8"/>
  <c r="J67" i="8"/>
  <c r="J68" i="8"/>
  <c r="J69" i="8"/>
  <c r="J70" i="8"/>
  <c r="J71" i="8"/>
  <c r="J72" i="8"/>
  <c r="J73" i="8"/>
  <c r="J74" i="8"/>
  <c r="J75" i="8"/>
  <c r="J76" i="8"/>
  <c r="J77" i="8"/>
  <c r="J78" i="8"/>
  <c r="J79" i="8"/>
  <c r="J80" i="8"/>
  <c r="J81" i="8"/>
  <c r="J82" i="8"/>
  <c r="J83" i="8"/>
  <c r="J84" i="8"/>
  <c r="J85" i="8"/>
  <c r="J86" i="8"/>
  <c r="J87" i="8"/>
  <c r="J88" i="8"/>
  <c r="J89" i="8"/>
  <c r="J90" i="8"/>
  <c r="J91" i="8"/>
  <c r="J92" i="8"/>
  <c r="J93" i="8"/>
  <c r="J94" i="8"/>
  <c r="J95" i="8"/>
  <c r="J96" i="8"/>
  <c r="J97" i="8"/>
  <c r="J98" i="8"/>
  <c r="J99" i="8"/>
  <c r="J100" i="8"/>
  <c r="J101" i="8"/>
  <c r="J102" i="8"/>
  <c r="J103" i="8"/>
  <c r="J104" i="8"/>
  <c r="J105" i="8"/>
  <c r="J106" i="8"/>
  <c r="J107" i="8"/>
  <c r="J108" i="8"/>
  <c r="J109" i="8"/>
  <c r="J110" i="8"/>
  <c r="J111" i="8"/>
  <c r="J112" i="8"/>
  <c r="J113" i="8"/>
  <c r="J114" i="8"/>
  <c r="J115" i="8"/>
  <c r="J116" i="8"/>
  <c r="J117" i="8"/>
  <c r="J118" i="8"/>
  <c r="J119" i="8"/>
  <c r="J120" i="8"/>
  <c r="J121" i="8"/>
  <c r="J122" i="8"/>
  <c r="J123" i="8"/>
  <c r="J124" i="8"/>
  <c r="J125" i="8"/>
  <c r="J126" i="8"/>
  <c r="J127" i="8"/>
  <c r="J128" i="8"/>
  <c r="J129" i="8"/>
  <c r="J130" i="8"/>
  <c r="J131" i="8"/>
  <c r="J132" i="8"/>
  <c r="J133" i="8"/>
  <c r="J134" i="8"/>
  <c r="J135" i="8"/>
  <c r="J136" i="8"/>
  <c r="J137" i="8"/>
  <c r="J138" i="8"/>
  <c r="J139" i="8"/>
  <c r="J140" i="8"/>
  <c r="J141" i="8"/>
  <c r="J142" i="8"/>
  <c r="J143" i="8"/>
  <c r="J144" i="8"/>
  <c r="J145" i="8"/>
  <c r="J146" i="8"/>
  <c r="J147" i="8"/>
  <c r="J148" i="8"/>
  <c r="J149" i="8"/>
  <c r="J150" i="8"/>
  <c r="J151" i="8"/>
  <c r="J152" i="8"/>
  <c r="J153" i="8"/>
  <c r="J154" i="8"/>
  <c r="J155" i="8"/>
  <c r="J5" i="8"/>
  <c r="I156" i="8"/>
  <c r="I157" i="8"/>
  <c r="I158" i="8"/>
  <c r="I159" i="8"/>
  <c r="I160" i="8"/>
  <c r="I161" i="8"/>
  <c r="I162" i="8"/>
  <c r="I163" i="8"/>
  <c r="I164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I57" i="8"/>
  <c r="I59" i="8"/>
  <c r="I60" i="8"/>
  <c r="I61" i="8"/>
  <c r="I62" i="8"/>
  <c r="I63" i="8"/>
  <c r="I64" i="8"/>
  <c r="I65" i="8"/>
  <c r="I66" i="8"/>
  <c r="I67" i="8"/>
  <c r="I68" i="8"/>
  <c r="I69" i="8"/>
  <c r="I70" i="8"/>
  <c r="I71" i="8"/>
  <c r="I72" i="8"/>
  <c r="I73" i="8"/>
  <c r="I74" i="8"/>
  <c r="I75" i="8"/>
  <c r="I76" i="8"/>
  <c r="I77" i="8"/>
  <c r="I78" i="8"/>
  <c r="I79" i="8"/>
  <c r="I80" i="8"/>
  <c r="I81" i="8"/>
  <c r="I82" i="8"/>
  <c r="I83" i="8"/>
  <c r="I84" i="8"/>
  <c r="I85" i="8"/>
  <c r="I86" i="8"/>
  <c r="I87" i="8"/>
  <c r="I88" i="8"/>
  <c r="I89" i="8"/>
  <c r="I90" i="8"/>
  <c r="I91" i="8"/>
  <c r="I92" i="8"/>
  <c r="I93" i="8"/>
  <c r="I94" i="8"/>
  <c r="I95" i="8"/>
  <c r="I96" i="8"/>
  <c r="I97" i="8"/>
  <c r="I98" i="8"/>
  <c r="I99" i="8"/>
  <c r="I100" i="8"/>
  <c r="I101" i="8"/>
  <c r="I102" i="8"/>
  <c r="I103" i="8"/>
  <c r="I104" i="8"/>
  <c r="I105" i="8"/>
  <c r="I106" i="8"/>
  <c r="I107" i="8"/>
  <c r="I108" i="8"/>
  <c r="I109" i="8"/>
  <c r="I110" i="8"/>
  <c r="I111" i="8"/>
  <c r="I112" i="8"/>
  <c r="I113" i="8"/>
  <c r="I114" i="8"/>
  <c r="I115" i="8"/>
  <c r="I116" i="8"/>
  <c r="I117" i="8"/>
  <c r="I118" i="8"/>
  <c r="I119" i="8"/>
  <c r="I120" i="8"/>
  <c r="I121" i="8"/>
  <c r="I122" i="8"/>
  <c r="I123" i="8"/>
  <c r="I124" i="8"/>
  <c r="I125" i="8"/>
  <c r="I126" i="8"/>
  <c r="I127" i="8"/>
  <c r="I128" i="8"/>
  <c r="I129" i="8"/>
  <c r="I130" i="8"/>
  <c r="I131" i="8"/>
  <c r="I132" i="8"/>
  <c r="I133" i="8"/>
  <c r="I134" i="8"/>
  <c r="I135" i="8"/>
  <c r="I136" i="8"/>
  <c r="I137" i="8"/>
  <c r="I138" i="8"/>
  <c r="I139" i="8"/>
  <c r="I140" i="8"/>
  <c r="I141" i="8"/>
  <c r="I142" i="8"/>
  <c r="I143" i="8"/>
  <c r="I144" i="8"/>
  <c r="I145" i="8"/>
  <c r="I146" i="8"/>
  <c r="I147" i="8"/>
  <c r="I148" i="8"/>
  <c r="I149" i="8"/>
  <c r="I150" i="8"/>
  <c r="I151" i="8"/>
  <c r="I152" i="8"/>
  <c r="I153" i="8"/>
  <c r="I154" i="8"/>
  <c r="I155" i="8"/>
  <c r="I5" i="8"/>
  <c r="H156" i="8"/>
  <c r="H157" i="8"/>
  <c r="H158" i="8"/>
  <c r="H159" i="8"/>
  <c r="H160" i="8"/>
  <c r="H161" i="8"/>
  <c r="H162" i="8"/>
  <c r="H163" i="8"/>
  <c r="H164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92" i="8"/>
  <c r="H93" i="8"/>
  <c r="H94" i="8"/>
  <c r="H95" i="8"/>
  <c r="H96" i="8"/>
  <c r="H97" i="8"/>
  <c r="H98" i="8"/>
  <c r="H99" i="8"/>
  <c r="H100" i="8"/>
  <c r="H101" i="8"/>
  <c r="H102" i="8"/>
  <c r="H103" i="8"/>
  <c r="H104" i="8"/>
  <c r="H105" i="8"/>
  <c r="H106" i="8"/>
  <c r="H107" i="8"/>
  <c r="H108" i="8"/>
  <c r="H109" i="8"/>
  <c r="H110" i="8"/>
  <c r="H111" i="8"/>
  <c r="H112" i="8"/>
  <c r="H113" i="8"/>
  <c r="H114" i="8"/>
  <c r="H115" i="8"/>
  <c r="H116" i="8"/>
  <c r="H117" i="8"/>
  <c r="H118" i="8"/>
  <c r="H119" i="8"/>
  <c r="H120" i="8"/>
  <c r="H121" i="8"/>
  <c r="H122" i="8"/>
  <c r="H123" i="8"/>
  <c r="H124" i="8"/>
  <c r="H125" i="8"/>
  <c r="H126" i="8"/>
  <c r="H127" i="8"/>
  <c r="H128" i="8"/>
  <c r="H129" i="8"/>
  <c r="H130" i="8"/>
  <c r="H131" i="8"/>
  <c r="H132" i="8"/>
  <c r="H133" i="8"/>
  <c r="H134" i="8"/>
  <c r="H135" i="8"/>
  <c r="H136" i="8"/>
  <c r="H137" i="8"/>
  <c r="H138" i="8"/>
  <c r="H139" i="8"/>
  <c r="H140" i="8"/>
  <c r="H141" i="8"/>
  <c r="H142" i="8"/>
  <c r="H143" i="8"/>
  <c r="H144" i="8"/>
  <c r="H145" i="8"/>
  <c r="H146" i="8"/>
  <c r="H147" i="8"/>
  <c r="H148" i="8"/>
  <c r="H149" i="8"/>
  <c r="H150" i="8"/>
  <c r="H151" i="8"/>
  <c r="H152" i="8"/>
  <c r="H153" i="8"/>
  <c r="H154" i="8"/>
  <c r="H155" i="8"/>
  <c r="H5" i="8"/>
  <c r="G156" i="8"/>
  <c r="G157" i="8"/>
  <c r="G158" i="8"/>
  <c r="G159" i="8"/>
  <c r="G160" i="8"/>
  <c r="G161" i="8"/>
  <c r="G162" i="8"/>
  <c r="G163" i="8"/>
  <c r="G164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9" i="8"/>
  <c r="G60" i="8"/>
  <c r="G61" i="8"/>
  <c r="G62" i="8"/>
  <c r="G63" i="8"/>
  <c r="G64" i="8"/>
  <c r="G65" i="8"/>
  <c r="G66" i="8"/>
  <c r="G67" i="8"/>
  <c r="G68" i="8"/>
  <c r="G69" i="8"/>
  <c r="G70" i="8"/>
  <c r="G71" i="8"/>
  <c r="G72" i="8"/>
  <c r="G73" i="8"/>
  <c r="G74" i="8"/>
  <c r="G75" i="8"/>
  <c r="G76" i="8"/>
  <c r="G77" i="8"/>
  <c r="G78" i="8"/>
  <c r="G79" i="8"/>
  <c r="G80" i="8"/>
  <c r="G81" i="8"/>
  <c r="G82" i="8"/>
  <c r="G83" i="8"/>
  <c r="G84" i="8"/>
  <c r="G85" i="8"/>
  <c r="G86" i="8"/>
  <c r="G87" i="8"/>
  <c r="G88" i="8"/>
  <c r="G89" i="8"/>
  <c r="G90" i="8"/>
  <c r="G91" i="8"/>
  <c r="G92" i="8"/>
  <c r="G93" i="8"/>
  <c r="G94" i="8"/>
  <c r="G95" i="8"/>
  <c r="G96" i="8"/>
  <c r="G97" i="8"/>
  <c r="G98" i="8"/>
  <c r="G99" i="8"/>
  <c r="G100" i="8"/>
  <c r="G101" i="8"/>
  <c r="G102" i="8"/>
  <c r="G103" i="8"/>
  <c r="G104" i="8"/>
  <c r="G105" i="8"/>
  <c r="G106" i="8"/>
  <c r="G107" i="8"/>
  <c r="G108" i="8"/>
  <c r="G109" i="8"/>
  <c r="G110" i="8"/>
  <c r="G111" i="8"/>
  <c r="G112" i="8"/>
  <c r="G113" i="8"/>
  <c r="G114" i="8"/>
  <c r="G115" i="8"/>
  <c r="G116" i="8"/>
  <c r="G117" i="8"/>
  <c r="G118" i="8"/>
  <c r="G119" i="8"/>
  <c r="G120" i="8"/>
  <c r="G121" i="8"/>
  <c r="G122" i="8"/>
  <c r="G123" i="8"/>
  <c r="G124" i="8"/>
  <c r="G125" i="8"/>
  <c r="G126" i="8"/>
  <c r="G127" i="8"/>
  <c r="G128" i="8"/>
  <c r="G129" i="8"/>
  <c r="G130" i="8"/>
  <c r="G131" i="8"/>
  <c r="G132" i="8"/>
  <c r="G133" i="8"/>
  <c r="G134" i="8"/>
  <c r="G135" i="8"/>
  <c r="G136" i="8"/>
  <c r="G137" i="8"/>
  <c r="G138" i="8"/>
  <c r="G139" i="8"/>
  <c r="G140" i="8"/>
  <c r="G141" i="8"/>
  <c r="G142" i="8"/>
  <c r="G143" i="8"/>
  <c r="G144" i="8"/>
  <c r="G145" i="8"/>
  <c r="G146" i="8"/>
  <c r="G147" i="8"/>
  <c r="G148" i="8"/>
  <c r="G149" i="8"/>
  <c r="G150" i="8"/>
  <c r="G151" i="8"/>
  <c r="G152" i="8"/>
  <c r="G153" i="8"/>
  <c r="G154" i="8"/>
  <c r="G155" i="8"/>
  <c r="G5" i="8"/>
  <c r="F156" i="8"/>
  <c r="F157" i="8"/>
  <c r="F158" i="8"/>
  <c r="F159" i="8"/>
  <c r="F160" i="8"/>
  <c r="F161" i="8"/>
  <c r="F162" i="8"/>
  <c r="F163" i="8"/>
  <c r="F164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9" i="8"/>
  <c r="F60" i="8"/>
  <c r="F61" i="8"/>
  <c r="F62" i="8"/>
  <c r="F63" i="8"/>
  <c r="F64" i="8"/>
  <c r="F65" i="8"/>
  <c r="F66" i="8"/>
  <c r="F67" i="8"/>
  <c r="F68" i="8"/>
  <c r="F69" i="8"/>
  <c r="F70" i="8"/>
  <c r="F71" i="8"/>
  <c r="F72" i="8"/>
  <c r="F73" i="8"/>
  <c r="F74" i="8"/>
  <c r="F75" i="8"/>
  <c r="F76" i="8"/>
  <c r="F77" i="8"/>
  <c r="F78" i="8"/>
  <c r="F79" i="8"/>
  <c r="F80" i="8"/>
  <c r="F81" i="8"/>
  <c r="F82" i="8"/>
  <c r="F83" i="8"/>
  <c r="F84" i="8"/>
  <c r="F85" i="8"/>
  <c r="F86" i="8"/>
  <c r="F87" i="8"/>
  <c r="F88" i="8"/>
  <c r="F89" i="8"/>
  <c r="F90" i="8"/>
  <c r="F91" i="8"/>
  <c r="F92" i="8"/>
  <c r="F93" i="8"/>
  <c r="F94" i="8"/>
  <c r="F95" i="8"/>
  <c r="F96" i="8"/>
  <c r="F97" i="8"/>
  <c r="F98" i="8"/>
  <c r="F99" i="8"/>
  <c r="F100" i="8"/>
  <c r="F101" i="8"/>
  <c r="F102" i="8"/>
  <c r="F103" i="8"/>
  <c r="F104" i="8"/>
  <c r="F105" i="8"/>
  <c r="F106" i="8"/>
  <c r="F107" i="8"/>
  <c r="F108" i="8"/>
  <c r="F109" i="8"/>
  <c r="F110" i="8"/>
  <c r="F111" i="8"/>
  <c r="F112" i="8"/>
  <c r="F113" i="8"/>
  <c r="F114" i="8"/>
  <c r="F115" i="8"/>
  <c r="F116" i="8"/>
  <c r="F117" i="8"/>
  <c r="F118" i="8"/>
  <c r="F119" i="8"/>
  <c r="F120" i="8"/>
  <c r="F121" i="8"/>
  <c r="F122" i="8"/>
  <c r="F123" i="8"/>
  <c r="F124" i="8"/>
  <c r="F125" i="8"/>
  <c r="F126" i="8"/>
  <c r="F127" i="8"/>
  <c r="F128" i="8"/>
  <c r="F129" i="8"/>
  <c r="F130" i="8"/>
  <c r="F131" i="8"/>
  <c r="F132" i="8"/>
  <c r="F133" i="8"/>
  <c r="F134" i="8"/>
  <c r="F135" i="8"/>
  <c r="F136" i="8"/>
  <c r="F137" i="8"/>
  <c r="F138" i="8"/>
  <c r="F139" i="8"/>
  <c r="F140" i="8"/>
  <c r="F141" i="8"/>
  <c r="F142" i="8"/>
  <c r="F143" i="8"/>
  <c r="F144" i="8"/>
  <c r="F145" i="8"/>
  <c r="F146" i="8"/>
  <c r="F147" i="8"/>
  <c r="F148" i="8"/>
  <c r="F149" i="8"/>
  <c r="F150" i="8"/>
  <c r="F151" i="8"/>
  <c r="F152" i="8"/>
  <c r="F153" i="8"/>
  <c r="F154" i="8"/>
  <c r="F155" i="8"/>
  <c r="F5" i="8"/>
  <c r="E156" i="8"/>
  <c r="E157" i="8"/>
  <c r="E158" i="8"/>
  <c r="E159" i="8"/>
  <c r="E160" i="8"/>
  <c r="E161" i="8"/>
  <c r="E162" i="8"/>
  <c r="E163" i="8"/>
  <c r="E164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56" i="8"/>
  <c r="E57" i="8"/>
  <c r="E59" i="8"/>
  <c r="E60" i="8"/>
  <c r="E61" i="8"/>
  <c r="E62" i="8"/>
  <c r="E63" i="8"/>
  <c r="E64" i="8"/>
  <c r="E65" i="8"/>
  <c r="E66" i="8"/>
  <c r="E67" i="8"/>
  <c r="E68" i="8"/>
  <c r="E69" i="8"/>
  <c r="E70" i="8"/>
  <c r="E71" i="8"/>
  <c r="E72" i="8"/>
  <c r="E73" i="8"/>
  <c r="E74" i="8"/>
  <c r="E75" i="8"/>
  <c r="E76" i="8"/>
  <c r="E77" i="8"/>
  <c r="E78" i="8"/>
  <c r="E79" i="8"/>
  <c r="E80" i="8"/>
  <c r="E81" i="8"/>
  <c r="E82" i="8"/>
  <c r="E83" i="8"/>
  <c r="E84" i="8"/>
  <c r="E85" i="8"/>
  <c r="E86" i="8"/>
  <c r="E87" i="8"/>
  <c r="E88" i="8"/>
  <c r="E89" i="8"/>
  <c r="E90" i="8"/>
  <c r="E91" i="8"/>
  <c r="E92" i="8"/>
  <c r="E93" i="8"/>
  <c r="E94" i="8"/>
  <c r="E95" i="8"/>
  <c r="E96" i="8"/>
  <c r="E97" i="8"/>
  <c r="E98" i="8"/>
  <c r="E99" i="8"/>
  <c r="E100" i="8"/>
  <c r="E101" i="8"/>
  <c r="E102" i="8"/>
  <c r="E103" i="8"/>
  <c r="E104" i="8"/>
  <c r="E105" i="8"/>
  <c r="E106" i="8"/>
  <c r="E107" i="8"/>
  <c r="E108" i="8"/>
  <c r="E109" i="8"/>
  <c r="E110" i="8"/>
  <c r="E111" i="8"/>
  <c r="E112" i="8"/>
  <c r="E113" i="8"/>
  <c r="E114" i="8"/>
  <c r="E115" i="8"/>
  <c r="E116" i="8"/>
  <c r="E117" i="8"/>
  <c r="E118" i="8"/>
  <c r="E119" i="8"/>
  <c r="E120" i="8"/>
  <c r="E121" i="8"/>
  <c r="E122" i="8"/>
  <c r="E123" i="8"/>
  <c r="E124" i="8"/>
  <c r="E125" i="8"/>
  <c r="E126" i="8"/>
  <c r="E127" i="8"/>
  <c r="E128" i="8"/>
  <c r="E129" i="8"/>
  <c r="E130" i="8"/>
  <c r="E131" i="8"/>
  <c r="E132" i="8"/>
  <c r="E133" i="8"/>
  <c r="E134" i="8"/>
  <c r="E135" i="8"/>
  <c r="E136" i="8"/>
  <c r="E137" i="8"/>
  <c r="E138" i="8"/>
  <c r="E139" i="8"/>
  <c r="E140" i="8"/>
  <c r="E141" i="8"/>
  <c r="E142" i="8"/>
  <c r="E143" i="8"/>
  <c r="E144" i="8"/>
  <c r="E145" i="8"/>
  <c r="E146" i="8"/>
  <c r="E147" i="8"/>
  <c r="E148" i="8"/>
  <c r="E149" i="8"/>
  <c r="E150" i="8"/>
  <c r="E151" i="8"/>
  <c r="E152" i="8"/>
  <c r="E153" i="8"/>
  <c r="E154" i="8"/>
  <c r="E155" i="8"/>
  <c r="E5" i="8"/>
  <c r="D156" i="8"/>
  <c r="D157" i="8"/>
  <c r="D158" i="8"/>
  <c r="D159" i="8"/>
  <c r="D160" i="8"/>
  <c r="D161" i="8"/>
  <c r="D162" i="8"/>
  <c r="D163" i="8"/>
  <c r="D164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9" i="8"/>
  <c r="D60" i="8"/>
  <c r="D61" i="8"/>
  <c r="D62" i="8"/>
  <c r="D63" i="8"/>
  <c r="D64" i="8"/>
  <c r="D65" i="8"/>
  <c r="D66" i="8"/>
  <c r="D67" i="8"/>
  <c r="D68" i="8"/>
  <c r="D69" i="8"/>
  <c r="D70" i="8"/>
  <c r="D71" i="8"/>
  <c r="D72" i="8"/>
  <c r="D73" i="8"/>
  <c r="D74" i="8"/>
  <c r="D75" i="8"/>
  <c r="D76" i="8"/>
  <c r="D77" i="8"/>
  <c r="D78" i="8"/>
  <c r="D79" i="8"/>
  <c r="D80" i="8"/>
  <c r="D81" i="8"/>
  <c r="D82" i="8"/>
  <c r="D83" i="8"/>
  <c r="D84" i="8"/>
  <c r="D85" i="8"/>
  <c r="D86" i="8"/>
  <c r="D87" i="8"/>
  <c r="D88" i="8"/>
  <c r="D89" i="8"/>
  <c r="D90" i="8"/>
  <c r="D91" i="8"/>
  <c r="D92" i="8"/>
  <c r="D93" i="8"/>
  <c r="D94" i="8"/>
  <c r="D95" i="8"/>
  <c r="D96" i="8"/>
  <c r="D97" i="8"/>
  <c r="D98" i="8"/>
  <c r="D99" i="8"/>
  <c r="D100" i="8"/>
  <c r="D101" i="8"/>
  <c r="D102" i="8"/>
  <c r="D103" i="8"/>
  <c r="D104" i="8"/>
  <c r="D105" i="8"/>
  <c r="D106" i="8"/>
  <c r="D107" i="8"/>
  <c r="D108" i="8"/>
  <c r="D109" i="8"/>
  <c r="D110" i="8"/>
  <c r="D111" i="8"/>
  <c r="D112" i="8"/>
  <c r="D113" i="8"/>
  <c r="D114" i="8"/>
  <c r="D115" i="8"/>
  <c r="D116" i="8"/>
  <c r="D117" i="8"/>
  <c r="D118" i="8"/>
  <c r="D119" i="8"/>
  <c r="D120" i="8"/>
  <c r="D121" i="8"/>
  <c r="D122" i="8"/>
  <c r="D123" i="8"/>
  <c r="D124" i="8"/>
  <c r="D125" i="8"/>
  <c r="D126" i="8"/>
  <c r="D127" i="8"/>
  <c r="D128" i="8"/>
  <c r="D129" i="8"/>
  <c r="D130" i="8"/>
  <c r="D131" i="8"/>
  <c r="D132" i="8"/>
  <c r="D133" i="8"/>
  <c r="D134" i="8"/>
  <c r="D135" i="8"/>
  <c r="D136" i="8"/>
  <c r="D137" i="8"/>
  <c r="D138" i="8"/>
  <c r="D139" i="8"/>
  <c r="D140" i="8"/>
  <c r="D141" i="8"/>
  <c r="D142" i="8"/>
  <c r="D143" i="8"/>
  <c r="D144" i="8"/>
  <c r="D145" i="8"/>
  <c r="D146" i="8"/>
  <c r="D147" i="8"/>
  <c r="D148" i="8"/>
  <c r="D149" i="8"/>
  <c r="D150" i="8"/>
  <c r="D151" i="8"/>
  <c r="D152" i="8"/>
  <c r="D153" i="8"/>
  <c r="D154" i="8"/>
  <c r="D155" i="8"/>
  <c r="D5" i="8"/>
  <c r="C156" i="8"/>
  <c r="C157" i="8"/>
  <c r="C158" i="8"/>
  <c r="C159" i="8"/>
  <c r="C160" i="8"/>
  <c r="C161" i="8"/>
  <c r="C162" i="8"/>
  <c r="C163" i="8"/>
  <c r="C164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C72" i="8"/>
  <c r="C73" i="8"/>
  <c r="C74" i="8"/>
  <c r="C75" i="8"/>
  <c r="C76" i="8"/>
  <c r="C77" i="8"/>
  <c r="C78" i="8"/>
  <c r="C79" i="8"/>
  <c r="C80" i="8"/>
  <c r="C81" i="8"/>
  <c r="C82" i="8"/>
  <c r="C83" i="8"/>
  <c r="C84" i="8"/>
  <c r="C85" i="8"/>
  <c r="C86" i="8"/>
  <c r="C87" i="8"/>
  <c r="C88" i="8"/>
  <c r="C89" i="8"/>
  <c r="C90" i="8"/>
  <c r="C91" i="8"/>
  <c r="C92" i="8"/>
  <c r="C93" i="8"/>
  <c r="C94" i="8"/>
  <c r="C95" i="8"/>
  <c r="C96" i="8"/>
  <c r="C97" i="8"/>
  <c r="C98" i="8"/>
  <c r="C99" i="8"/>
  <c r="C100" i="8"/>
  <c r="C101" i="8"/>
  <c r="C102" i="8"/>
  <c r="C103" i="8"/>
  <c r="C104" i="8"/>
  <c r="C105" i="8"/>
  <c r="C106" i="8"/>
  <c r="C107" i="8"/>
  <c r="C108" i="8"/>
  <c r="C109" i="8"/>
  <c r="C110" i="8"/>
  <c r="C111" i="8"/>
  <c r="C112" i="8"/>
  <c r="C113" i="8"/>
  <c r="C114" i="8"/>
  <c r="C115" i="8"/>
  <c r="C116" i="8"/>
  <c r="C117" i="8"/>
  <c r="C118" i="8"/>
  <c r="C119" i="8"/>
  <c r="C120" i="8"/>
  <c r="C121" i="8"/>
  <c r="C122" i="8"/>
  <c r="C123" i="8"/>
  <c r="C124" i="8"/>
  <c r="C125" i="8"/>
  <c r="C126" i="8"/>
  <c r="C127" i="8"/>
  <c r="C128" i="8"/>
  <c r="C129" i="8"/>
  <c r="C130" i="8"/>
  <c r="C131" i="8"/>
  <c r="C132" i="8"/>
  <c r="C133" i="8"/>
  <c r="C134" i="8"/>
  <c r="C135" i="8"/>
  <c r="C136" i="8"/>
  <c r="C137" i="8"/>
  <c r="C138" i="8"/>
  <c r="C139" i="8"/>
  <c r="C140" i="8"/>
  <c r="C141" i="8"/>
  <c r="C142" i="8"/>
  <c r="C143" i="8"/>
  <c r="C144" i="8"/>
  <c r="C145" i="8"/>
  <c r="C146" i="8"/>
  <c r="C147" i="8"/>
  <c r="C148" i="8"/>
  <c r="C149" i="8"/>
  <c r="C150" i="8"/>
  <c r="C151" i="8"/>
  <c r="C152" i="8"/>
  <c r="C153" i="8"/>
  <c r="C154" i="8"/>
  <c r="C155" i="8"/>
  <c r="C5" i="8"/>
  <c r="A156" i="8"/>
  <c r="A157" i="8"/>
  <c r="A158" i="8"/>
  <c r="A159" i="8"/>
  <c r="A160" i="8"/>
  <c r="A161" i="8"/>
  <c r="A162" i="8"/>
  <c r="A163" i="8"/>
  <c r="A164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5" i="8"/>
  <c r="M156" i="6"/>
  <c r="M157" i="6"/>
  <c r="M158" i="6"/>
  <c r="M159" i="6"/>
  <c r="M160" i="6"/>
  <c r="M161" i="6"/>
  <c r="M162" i="6"/>
  <c r="M163" i="6"/>
  <c r="M164" i="6"/>
  <c r="M6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50" i="6"/>
  <c r="M51" i="6"/>
  <c r="M52" i="6"/>
  <c r="M53" i="6"/>
  <c r="M54" i="6"/>
  <c r="M55" i="6"/>
  <c r="M56" i="6"/>
  <c r="M57" i="6"/>
  <c r="M58" i="6"/>
  <c r="M59" i="6"/>
  <c r="M60" i="6"/>
  <c r="M61" i="6"/>
  <c r="M62" i="6"/>
  <c r="M63" i="6"/>
  <c r="M64" i="6"/>
  <c r="M65" i="6"/>
  <c r="M66" i="6"/>
  <c r="M67" i="6"/>
  <c r="M68" i="6"/>
  <c r="M69" i="6"/>
  <c r="M70" i="6"/>
  <c r="M71" i="6"/>
  <c r="M72" i="6"/>
  <c r="M73" i="6"/>
  <c r="M74" i="6"/>
  <c r="M75" i="6"/>
  <c r="M76" i="6"/>
  <c r="M77" i="6"/>
  <c r="M78" i="6"/>
  <c r="M79" i="6"/>
  <c r="M80" i="6"/>
  <c r="M81" i="6"/>
  <c r="M82" i="6"/>
  <c r="M83" i="6"/>
  <c r="M84" i="6"/>
  <c r="M85" i="6"/>
  <c r="M86" i="6"/>
  <c r="M87" i="6"/>
  <c r="M88" i="6"/>
  <c r="M89" i="6"/>
  <c r="M90" i="6"/>
  <c r="M91" i="6"/>
  <c r="M92" i="6"/>
  <c r="M93" i="6"/>
  <c r="M94" i="6"/>
  <c r="M95" i="6"/>
  <c r="M96" i="6"/>
  <c r="M97" i="6"/>
  <c r="M98" i="6"/>
  <c r="M99" i="6"/>
  <c r="M100" i="6"/>
  <c r="M101" i="6"/>
  <c r="M102" i="6"/>
  <c r="M103" i="6"/>
  <c r="M104" i="6"/>
  <c r="M105" i="6"/>
  <c r="M106" i="6"/>
  <c r="M107" i="6"/>
  <c r="M108" i="6"/>
  <c r="M109" i="6"/>
  <c r="M110" i="6"/>
  <c r="M111" i="6"/>
  <c r="M112" i="6"/>
  <c r="M113" i="6"/>
  <c r="M114" i="6"/>
  <c r="M115" i="6"/>
  <c r="M116" i="6"/>
  <c r="M117" i="6"/>
  <c r="M118" i="6"/>
  <c r="M119" i="6"/>
  <c r="M120" i="6"/>
  <c r="M121" i="6"/>
  <c r="M122" i="6"/>
  <c r="M123" i="6"/>
  <c r="M124" i="6"/>
  <c r="M125" i="6"/>
  <c r="M126" i="6"/>
  <c r="M127" i="6"/>
  <c r="M128" i="6"/>
  <c r="M129" i="6"/>
  <c r="M130" i="6"/>
  <c r="M131" i="6"/>
  <c r="M132" i="6"/>
  <c r="M133" i="6"/>
  <c r="M134" i="6"/>
  <c r="M135" i="6"/>
  <c r="M136" i="6"/>
  <c r="M137" i="6"/>
  <c r="M138" i="6"/>
  <c r="M139" i="6"/>
  <c r="M140" i="6"/>
  <c r="M141" i="6"/>
  <c r="M142" i="6"/>
  <c r="M143" i="6"/>
  <c r="M144" i="6"/>
  <c r="M145" i="6"/>
  <c r="M146" i="6"/>
  <c r="M147" i="6"/>
  <c r="M148" i="6"/>
  <c r="M149" i="6"/>
  <c r="M150" i="6"/>
  <c r="M151" i="6"/>
  <c r="M152" i="6"/>
  <c r="M153" i="6"/>
  <c r="M154" i="6"/>
  <c r="M155" i="6"/>
  <c r="M5" i="6"/>
  <c r="L156" i="6"/>
  <c r="L157" i="6"/>
  <c r="L158" i="6"/>
  <c r="L159" i="6"/>
  <c r="L160" i="6"/>
  <c r="L161" i="6"/>
  <c r="L162" i="6"/>
  <c r="L163" i="6"/>
  <c r="L164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L136" i="6"/>
  <c r="L137" i="6"/>
  <c r="L138" i="6"/>
  <c r="L139" i="6"/>
  <c r="L140" i="6"/>
  <c r="L141" i="6"/>
  <c r="L142" i="6"/>
  <c r="L143" i="6"/>
  <c r="L144" i="6"/>
  <c r="L145" i="6"/>
  <c r="L146" i="6"/>
  <c r="L147" i="6"/>
  <c r="L148" i="6"/>
  <c r="L149" i="6"/>
  <c r="L150" i="6"/>
  <c r="L151" i="6"/>
  <c r="L152" i="6"/>
  <c r="L153" i="6"/>
  <c r="L154" i="6"/>
  <c r="L155" i="6"/>
  <c r="L5" i="6"/>
  <c r="K156" i="6"/>
  <c r="K157" i="6"/>
  <c r="K158" i="6"/>
  <c r="K159" i="6"/>
  <c r="K160" i="6"/>
  <c r="K161" i="6"/>
  <c r="K162" i="6"/>
  <c r="K163" i="6"/>
  <c r="K164" i="6"/>
  <c r="K6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K56" i="6"/>
  <c r="K57" i="6"/>
  <c r="K58" i="6"/>
  <c r="K59" i="6"/>
  <c r="K60" i="6"/>
  <c r="K61" i="6"/>
  <c r="K62" i="6"/>
  <c r="K63" i="6"/>
  <c r="K64" i="6"/>
  <c r="K65" i="6"/>
  <c r="K66" i="6"/>
  <c r="K67" i="6"/>
  <c r="K68" i="6"/>
  <c r="K69" i="6"/>
  <c r="K70" i="6"/>
  <c r="K71" i="6"/>
  <c r="K72" i="6"/>
  <c r="K73" i="6"/>
  <c r="K74" i="6"/>
  <c r="K75" i="6"/>
  <c r="K76" i="6"/>
  <c r="K77" i="6"/>
  <c r="K78" i="6"/>
  <c r="K79" i="6"/>
  <c r="K80" i="6"/>
  <c r="K81" i="6"/>
  <c r="K82" i="6"/>
  <c r="K83" i="6"/>
  <c r="K84" i="6"/>
  <c r="K85" i="6"/>
  <c r="K86" i="6"/>
  <c r="K87" i="6"/>
  <c r="K88" i="6"/>
  <c r="K89" i="6"/>
  <c r="K90" i="6"/>
  <c r="K91" i="6"/>
  <c r="K92" i="6"/>
  <c r="K93" i="6"/>
  <c r="K94" i="6"/>
  <c r="K95" i="6"/>
  <c r="K96" i="6"/>
  <c r="K97" i="6"/>
  <c r="K98" i="6"/>
  <c r="K99" i="6"/>
  <c r="K100" i="6"/>
  <c r="K101" i="6"/>
  <c r="K102" i="6"/>
  <c r="K103" i="6"/>
  <c r="K104" i="6"/>
  <c r="K105" i="6"/>
  <c r="K106" i="6"/>
  <c r="K107" i="6"/>
  <c r="K108" i="6"/>
  <c r="K109" i="6"/>
  <c r="K110" i="6"/>
  <c r="K111" i="6"/>
  <c r="K112" i="6"/>
  <c r="K113" i="6"/>
  <c r="K114" i="6"/>
  <c r="K115" i="6"/>
  <c r="K116" i="6"/>
  <c r="K117" i="6"/>
  <c r="K118" i="6"/>
  <c r="K119" i="6"/>
  <c r="K120" i="6"/>
  <c r="K121" i="6"/>
  <c r="K122" i="6"/>
  <c r="K123" i="6"/>
  <c r="K124" i="6"/>
  <c r="K125" i="6"/>
  <c r="K126" i="6"/>
  <c r="K127" i="6"/>
  <c r="K128" i="6"/>
  <c r="K129" i="6"/>
  <c r="K130" i="6"/>
  <c r="K131" i="6"/>
  <c r="K132" i="6"/>
  <c r="K133" i="6"/>
  <c r="K134" i="6"/>
  <c r="K135" i="6"/>
  <c r="K136" i="6"/>
  <c r="K137" i="6"/>
  <c r="K138" i="6"/>
  <c r="K139" i="6"/>
  <c r="K140" i="6"/>
  <c r="K141" i="6"/>
  <c r="K142" i="6"/>
  <c r="K143" i="6"/>
  <c r="K144" i="6"/>
  <c r="K145" i="6"/>
  <c r="K146" i="6"/>
  <c r="K147" i="6"/>
  <c r="K148" i="6"/>
  <c r="K149" i="6"/>
  <c r="K150" i="6"/>
  <c r="K151" i="6"/>
  <c r="K152" i="6"/>
  <c r="K153" i="6"/>
  <c r="K154" i="6"/>
  <c r="K155" i="6"/>
  <c r="K5" i="6"/>
  <c r="J156" i="6"/>
  <c r="J157" i="6"/>
  <c r="J158" i="6"/>
  <c r="J159" i="6"/>
  <c r="J160" i="6"/>
  <c r="J161" i="6"/>
  <c r="J162" i="6"/>
  <c r="J163" i="6"/>
  <c r="J164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J121" i="6"/>
  <c r="J122" i="6"/>
  <c r="J123" i="6"/>
  <c r="J124" i="6"/>
  <c r="J125" i="6"/>
  <c r="J126" i="6"/>
  <c r="J127" i="6"/>
  <c r="J128" i="6"/>
  <c r="J129" i="6"/>
  <c r="J130" i="6"/>
  <c r="J131" i="6"/>
  <c r="J132" i="6"/>
  <c r="J133" i="6"/>
  <c r="J134" i="6"/>
  <c r="J135" i="6"/>
  <c r="J136" i="6"/>
  <c r="J137" i="6"/>
  <c r="J138" i="6"/>
  <c r="J139" i="6"/>
  <c r="J140" i="6"/>
  <c r="J141" i="6"/>
  <c r="J142" i="6"/>
  <c r="J143" i="6"/>
  <c r="J144" i="6"/>
  <c r="J145" i="6"/>
  <c r="J146" i="6"/>
  <c r="J147" i="6"/>
  <c r="J148" i="6"/>
  <c r="J149" i="6"/>
  <c r="J150" i="6"/>
  <c r="J151" i="6"/>
  <c r="J152" i="6"/>
  <c r="J153" i="6"/>
  <c r="J154" i="6"/>
  <c r="J155" i="6"/>
  <c r="J5" i="6"/>
  <c r="I156" i="6"/>
  <c r="I157" i="6"/>
  <c r="I158" i="6"/>
  <c r="I159" i="6"/>
  <c r="I160" i="6"/>
  <c r="I161" i="6"/>
  <c r="I162" i="6"/>
  <c r="I163" i="6"/>
  <c r="I164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I76" i="6"/>
  <c r="I77" i="6"/>
  <c r="I78" i="6"/>
  <c r="I79" i="6"/>
  <c r="I80" i="6"/>
  <c r="I81" i="6"/>
  <c r="I82" i="6"/>
  <c r="I83" i="6"/>
  <c r="I84" i="6"/>
  <c r="I85" i="6"/>
  <c r="I86" i="6"/>
  <c r="I87" i="6"/>
  <c r="I88" i="6"/>
  <c r="I89" i="6"/>
  <c r="I90" i="6"/>
  <c r="I91" i="6"/>
  <c r="I92" i="6"/>
  <c r="I93" i="6"/>
  <c r="I94" i="6"/>
  <c r="I95" i="6"/>
  <c r="I96" i="6"/>
  <c r="I97" i="6"/>
  <c r="I98" i="6"/>
  <c r="I99" i="6"/>
  <c r="I100" i="6"/>
  <c r="I101" i="6"/>
  <c r="I102" i="6"/>
  <c r="I103" i="6"/>
  <c r="I104" i="6"/>
  <c r="I105" i="6"/>
  <c r="I106" i="6"/>
  <c r="I107" i="6"/>
  <c r="I108" i="6"/>
  <c r="I109" i="6"/>
  <c r="I110" i="6"/>
  <c r="I111" i="6"/>
  <c r="I112" i="6"/>
  <c r="I113" i="6"/>
  <c r="I114" i="6"/>
  <c r="I115" i="6"/>
  <c r="I116" i="6"/>
  <c r="I117" i="6"/>
  <c r="I118" i="6"/>
  <c r="I119" i="6"/>
  <c r="I120" i="6"/>
  <c r="I121" i="6"/>
  <c r="I122" i="6"/>
  <c r="I123" i="6"/>
  <c r="I124" i="6"/>
  <c r="I125" i="6"/>
  <c r="I126" i="6"/>
  <c r="I127" i="6"/>
  <c r="I128" i="6"/>
  <c r="I129" i="6"/>
  <c r="I130" i="6"/>
  <c r="I131" i="6"/>
  <c r="I132" i="6"/>
  <c r="I133" i="6"/>
  <c r="I134" i="6"/>
  <c r="I135" i="6"/>
  <c r="I136" i="6"/>
  <c r="I137" i="6"/>
  <c r="I138" i="6"/>
  <c r="I139" i="6"/>
  <c r="I140" i="6"/>
  <c r="I141" i="6"/>
  <c r="I142" i="6"/>
  <c r="I143" i="6"/>
  <c r="I144" i="6"/>
  <c r="I145" i="6"/>
  <c r="I146" i="6"/>
  <c r="I147" i="6"/>
  <c r="I148" i="6"/>
  <c r="I149" i="6"/>
  <c r="I150" i="6"/>
  <c r="I151" i="6"/>
  <c r="I152" i="6"/>
  <c r="I153" i="6"/>
  <c r="I154" i="6"/>
  <c r="I155" i="6"/>
  <c r="I5" i="6"/>
  <c r="H156" i="6"/>
  <c r="H157" i="6"/>
  <c r="H158" i="6"/>
  <c r="H159" i="6"/>
  <c r="H160" i="6"/>
  <c r="H161" i="6"/>
  <c r="H162" i="6"/>
  <c r="H163" i="6"/>
  <c r="H164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75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89" i="6"/>
  <c r="H90" i="6"/>
  <c r="H91" i="6"/>
  <c r="H92" i="6"/>
  <c r="H93" i="6"/>
  <c r="H94" i="6"/>
  <c r="H95" i="6"/>
  <c r="H96" i="6"/>
  <c r="H97" i="6"/>
  <c r="H98" i="6"/>
  <c r="H99" i="6"/>
  <c r="H100" i="6"/>
  <c r="H101" i="6"/>
  <c r="H102" i="6"/>
  <c r="H103" i="6"/>
  <c r="H104" i="6"/>
  <c r="H105" i="6"/>
  <c r="H106" i="6"/>
  <c r="H107" i="6"/>
  <c r="H108" i="6"/>
  <c r="H109" i="6"/>
  <c r="H110" i="6"/>
  <c r="H111" i="6"/>
  <c r="H112" i="6"/>
  <c r="H113" i="6"/>
  <c r="H114" i="6"/>
  <c r="H115" i="6"/>
  <c r="H116" i="6"/>
  <c r="H117" i="6"/>
  <c r="H118" i="6"/>
  <c r="H119" i="6"/>
  <c r="H120" i="6"/>
  <c r="H121" i="6"/>
  <c r="H122" i="6"/>
  <c r="H123" i="6"/>
  <c r="H124" i="6"/>
  <c r="H125" i="6"/>
  <c r="H126" i="6"/>
  <c r="H127" i="6"/>
  <c r="H128" i="6"/>
  <c r="H129" i="6"/>
  <c r="H130" i="6"/>
  <c r="H131" i="6"/>
  <c r="H132" i="6"/>
  <c r="H133" i="6"/>
  <c r="H134" i="6"/>
  <c r="H135" i="6"/>
  <c r="H136" i="6"/>
  <c r="H137" i="6"/>
  <c r="H138" i="6"/>
  <c r="H139" i="6"/>
  <c r="H140" i="6"/>
  <c r="H141" i="6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5" i="6"/>
  <c r="G156" i="6"/>
  <c r="G157" i="6"/>
  <c r="G158" i="6"/>
  <c r="G159" i="6"/>
  <c r="G160" i="6"/>
  <c r="G161" i="6"/>
  <c r="G162" i="6"/>
  <c r="G163" i="6"/>
  <c r="G164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110" i="6"/>
  <c r="G111" i="6"/>
  <c r="G112" i="6"/>
  <c r="G113" i="6"/>
  <c r="G114" i="6"/>
  <c r="G115" i="6"/>
  <c r="G116" i="6"/>
  <c r="G117" i="6"/>
  <c r="G118" i="6"/>
  <c r="G119" i="6"/>
  <c r="G120" i="6"/>
  <c r="G121" i="6"/>
  <c r="G122" i="6"/>
  <c r="G123" i="6"/>
  <c r="G124" i="6"/>
  <c r="G125" i="6"/>
  <c r="G126" i="6"/>
  <c r="G127" i="6"/>
  <c r="G128" i="6"/>
  <c r="G129" i="6"/>
  <c r="G130" i="6"/>
  <c r="G131" i="6"/>
  <c r="G132" i="6"/>
  <c r="G133" i="6"/>
  <c r="G134" i="6"/>
  <c r="G135" i="6"/>
  <c r="G136" i="6"/>
  <c r="G137" i="6"/>
  <c r="G138" i="6"/>
  <c r="G139" i="6"/>
  <c r="G140" i="6"/>
  <c r="G141" i="6"/>
  <c r="G142" i="6"/>
  <c r="G143" i="6"/>
  <c r="G144" i="6"/>
  <c r="G145" i="6"/>
  <c r="G146" i="6"/>
  <c r="G147" i="6"/>
  <c r="G148" i="6"/>
  <c r="G149" i="6"/>
  <c r="G150" i="6"/>
  <c r="G151" i="6"/>
  <c r="G152" i="6"/>
  <c r="G153" i="6"/>
  <c r="G154" i="6"/>
  <c r="G155" i="6"/>
  <c r="G5" i="6"/>
  <c r="F156" i="6"/>
  <c r="F157" i="6"/>
  <c r="F158" i="6"/>
  <c r="F159" i="6"/>
  <c r="F160" i="6"/>
  <c r="F161" i="6"/>
  <c r="F162" i="6"/>
  <c r="F163" i="6"/>
  <c r="F164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5" i="6"/>
  <c r="E156" i="6"/>
  <c r="E157" i="6"/>
  <c r="E158" i="6"/>
  <c r="E159" i="6"/>
  <c r="E160" i="6"/>
  <c r="E161" i="6"/>
  <c r="E162" i="6"/>
  <c r="E163" i="6"/>
  <c r="E164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5" i="6"/>
  <c r="D156" i="6"/>
  <c r="D157" i="6"/>
  <c r="D158" i="6"/>
  <c r="D159" i="6"/>
  <c r="D160" i="6"/>
  <c r="D161" i="6"/>
  <c r="D162" i="6"/>
  <c r="D163" i="6"/>
  <c r="D164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D85" i="6"/>
  <c r="D86" i="6"/>
  <c r="D87" i="6"/>
  <c r="D88" i="6"/>
  <c r="D89" i="6"/>
  <c r="D90" i="6"/>
  <c r="D91" i="6"/>
  <c r="D92" i="6"/>
  <c r="D93" i="6"/>
  <c r="D94" i="6"/>
  <c r="D95" i="6"/>
  <c r="D96" i="6"/>
  <c r="D97" i="6"/>
  <c r="D98" i="6"/>
  <c r="D99" i="6"/>
  <c r="D100" i="6"/>
  <c r="D101" i="6"/>
  <c r="D102" i="6"/>
  <c r="D103" i="6"/>
  <c r="D104" i="6"/>
  <c r="D105" i="6"/>
  <c r="D106" i="6"/>
  <c r="D107" i="6"/>
  <c r="D108" i="6"/>
  <c r="D109" i="6"/>
  <c r="D110" i="6"/>
  <c r="D111" i="6"/>
  <c r="D112" i="6"/>
  <c r="D113" i="6"/>
  <c r="D114" i="6"/>
  <c r="D115" i="6"/>
  <c r="D116" i="6"/>
  <c r="D117" i="6"/>
  <c r="D118" i="6"/>
  <c r="D119" i="6"/>
  <c r="D120" i="6"/>
  <c r="D121" i="6"/>
  <c r="D122" i="6"/>
  <c r="D123" i="6"/>
  <c r="D124" i="6"/>
  <c r="D125" i="6"/>
  <c r="D126" i="6"/>
  <c r="D127" i="6"/>
  <c r="D128" i="6"/>
  <c r="D129" i="6"/>
  <c r="D130" i="6"/>
  <c r="D131" i="6"/>
  <c r="D132" i="6"/>
  <c r="D133" i="6"/>
  <c r="D134" i="6"/>
  <c r="D135" i="6"/>
  <c r="D136" i="6"/>
  <c r="D137" i="6"/>
  <c r="D138" i="6"/>
  <c r="D139" i="6"/>
  <c r="D140" i="6"/>
  <c r="D141" i="6"/>
  <c r="D142" i="6"/>
  <c r="D143" i="6"/>
  <c r="D144" i="6"/>
  <c r="D145" i="6"/>
  <c r="D146" i="6"/>
  <c r="D147" i="6"/>
  <c r="D148" i="6"/>
  <c r="D149" i="6"/>
  <c r="D150" i="6"/>
  <c r="D151" i="6"/>
  <c r="D152" i="6"/>
  <c r="D153" i="6"/>
  <c r="D154" i="6"/>
  <c r="D155" i="6"/>
  <c r="D5" i="6"/>
  <c r="C156" i="6"/>
  <c r="C157" i="6"/>
  <c r="C158" i="6"/>
  <c r="C159" i="6"/>
  <c r="C160" i="6"/>
  <c r="C161" i="6"/>
  <c r="C162" i="6"/>
  <c r="C163" i="6"/>
  <c r="C164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7" i="6"/>
  <c r="C98" i="6"/>
  <c r="C99" i="6"/>
  <c r="C100" i="6"/>
  <c r="C101" i="6"/>
  <c r="C102" i="6"/>
  <c r="C103" i="6"/>
  <c r="C104" i="6"/>
  <c r="C105" i="6"/>
  <c r="C106" i="6"/>
  <c r="C107" i="6"/>
  <c r="C108" i="6"/>
  <c r="C109" i="6"/>
  <c r="C110" i="6"/>
  <c r="C111" i="6"/>
  <c r="C112" i="6"/>
  <c r="C113" i="6"/>
  <c r="C114" i="6"/>
  <c r="C115" i="6"/>
  <c r="C116" i="6"/>
  <c r="C117" i="6"/>
  <c r="C118" i="6"/>
  <c r="C119" i="6"/>
  <c r="C120" i="6"/>
  <c r="C121" i="6"/>
  <c r="C122" i="6"/>
  <c r="C123" i="6"/>
  <c r="C124" i="6"/>
  <c r="C125" i="6"/>
  <c r="C126" i="6"/>
  <c r="C127" i="6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5" i="6"/>
  <c r="A156" i="6"/>
  <c r="A157" i="6"/>
  <c r="A158" i="6"/>
  <c r="A159" i="6"/>
  <c r="A160" i="6"/>
  <c r="A161" i="6"/>
  <c r="A162" i="6"/>
  <c r="A163" i="6"/>
  <c r="A164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A68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A83" i="6"/>
  <c r="A84" i="6"/>
  <c r="A85" i="6"/>
  <c r="A86" i="6"/>
  <c r="A87" i="6"/>
  <c r="A88" i="6"/>
  <c r="A89" i="6"/>
  <c r="A90" i="6"/>
  <c r="A91" i="6"/>
  <c r="A92" i="6"/>
  <c r="A93" i="6"/>
  <c r="A94" i="6"/>
  <c r="A95" i="6"/>
  <c r="A96" i="6"/>
  <c r="A97" i="6"/>
  <c r="A98" i="6"/>
  <c r="A99" i="6"/>
  <c r="A100" i="6"/>
  <c r="A101" i="6"/>
  <c r="A102" i="6"/>
  <c r="A103" i="6"/>
  <c r="A104" i="6"/>
  <c r="A105" i="6"/>
  <c r="A106" i="6"/>
  <c r="A107" i="6"/>
  <c r="A108" i="6"/>
  <c r="A109" i="6"/>
  <c r="A110" i="6"/>
  <c r="A111" i="6"/>
  <c r="A112" i="6"/>
  <c r="A113" i="6"/>
  <c r="A114" i="6"/>
  <c r="A115" i="6"/>
  <c r="A116" i="6"/>
  <c r="A117" i="6"/>
  <c r="A118" i="6"/>
  <c r="A119" i="6"/>
  <c r="A120" i="6"/>
  <c r="A121" i="6"/>
  <c r="A122" i="6"/>
  <c r="A123" i="6"/>
  <c r="A124" i="6"/>
  <c r="A125" i="6"/>
  <c r="A126" i="6"/>
  <c r="A127" i="6"/>
  <c r="A128" i="6"/>
  <c r="A129" i="6"/>
  <c r="A130" i="6"/>
  <c r="A131" i="6"/>
  <c r="A132" i="6"/>
  <c r="A133" i="6"/>
  <c r="A134" i="6"/>
  <c r="A135" i="6"/>
  <c r="A136" i="6"/>
  <c r="A137" i="6"/>
  <c r="A138" i="6"/>
  <c r="A139" i="6"/>
  <c r="A140" i="6"/>
  <c r="A141" i="6"/>
  <c r="A142" i="6"/>
  <c r="A143" i="6"/>
  <c r="A144" i="6"/>
  <c r="A145" i="6"/>
  <c r="A146" i="6"/>
  <c r="A147" i="6"/>
  <c r="A148" i="6"/>
  <c r="A149" i="6"/>
  <c r="A150" i="6"/>
  <c r="A151" i="6"/>
  <c r="A152" i="6"/>
  <c r="A153" i="6"/>
  <c r="A154" i="6"/>
  <c r="A155" i="6"/>
  <c r="A5" i="6"/>
  <c r="AI9" i="4"/>
  <c r="AI10" i="4"/>
  <c r="AI11" i="4"/>
  <c r="AI12" i="4"/>
  <c r="AI13" i="4"/>
  <c r="AH9" i="4"/>
  <c r="AH10" i="4"/>
  <c r="AH11" i="4"/>
  <c r="AH12" i="4"/>
  <c r="AH13" i="4"/>
  <c r="AP6" i="8" l="1"/>
  <c r="AP7" i="8"/>
  <c r="AP8" i="8"/>
  <c r="AP9" i="8"/>
  <c r="AP10" i="8"/>
  <c r="AP11" i="8"/>
  <c r="AP12" i="8"/>
  <c r="AP13" i="8"/>
  <c r="AP14" i="8"/>
  <c r="AP15" i="8"/>
  <c r="AP16" i="8"/>
  <c r="AP17" i="8"/>
  <c r="AP18" i="8"/>
  <c r="AP19" i="8"/>
  <c r="AP20" i="8"/>
  <c r="AP21" i="8"/>
  <c r="AP22" i="8"/>
  <c r="AP23" i="8"/>
  <c r="AP24" i="8"/>
  <c r="AP25" i="8"/>
  <c r="AP26" i="8"/>
  <c r="AP27" i="8"/>
  <c r="AP28" i="8"/>
  <c r="AP29" i="8"/>
  <c r="AP30" i="8"/>
  <c r="AP31" i="8"/>
  <c r="AP32" i="8"/>
  <c r="AP33" i="8"/>
  <c r="AP34" i="8"/>
  <c r="AP35" i="8"/>
  <c r="AP36" i="8"/>
  <c r="AP37" i="8"/>
  <c r="AP38" i="8"/>
  <c r="AP39" i="8"/>
  <c r="AP40" i="8"/>
  <c r="AP41" i="8"/>
  <c r="AP42" i="8"/>
  <c r="AP43" i="8"/>
  <c r="AP44" i="8"/>
  <c r="AP45" i="8"/>
  <c r="AP46" i="8"/>
  <c r="AP47" i="8"/>
  <c r="AP48" i="8"/>
  <c r="AP49" i="8"/>
  <c r="AP50" i="8"/>
  <c r="AP51" i="8"/>
  <c r="AP52" i="8"/>
  <c r="AP53" i="8"/>
  <c r="AP54" i="8"/>
  <c r="AP55" i="8"/>
  <c r="AP56" i="8"/>
  <c r="AP57" i="8"/>
  <c r="AP59" i="8"/>
  <c r="AP60" i="8"/>
  <c r="AP61" i="8"/>
  <c r="AP62" i="8"/>
  <c r="AP63" i="8"/>
  <c r="AP64" i="8"/>
  <c r="AP65" i="8"/>
  <c r="AP66" i="8"/>
  <c r="AP67" i="8"/>
  <c r="AP68" i="8"/>
  <c r="AP69" i="8"/>
  <c r="AP70" i="8"/>
  <c r="AP71" i="8"/>
  <c r="AP72" i="8"/>
  <c r="AP73" i="8"/>
  <c r="AP74" i="8"/>
  <c r="AP75" i="8"/>
  <c r="AP76" i="8"/>
  <c r="AP77" i="8"/>
  <c r="AP78" i="8"/>
  <c r="AP79" i="8"/>
  <c r="AP80" i="8"/>
  <c r="AP81" i="8"/>
  <c r="AP82" i="8"/>
  <c r="AP83" i="8"/>
  <c r="AP84" i="8"/>
  <c r="AP85" i="8"/>
  <c r="AP86" i="8"/>
  <c r="AP87" i="8"/>
  <c r="AP88" i="8"/>
  <c r="AP89" i="8"/>
  <c r="AP90" i="8"/>
  <c r="AP91" i="8"/>
  <c r="AP92" i="8"/>
  <c r="AP93" i="8"/>
  <c r="AP94" i="8"/>
  <c r="AP95" i="8"/>
  <c r="AP96" i="8"/>
  <c r="AP97" i="8"/>
  <c r="AP98" i="8"/>
  <c r="AP99" i="8"/>
  <c r="AP100" i="8"/>
  <c r="AP101" i="8"/>
  <c r="AP102" i="8"/>
  <c r="AP103" i="8"/>
  <c r="AP104" i="8"/>
  <c r="AP105" i="8"/>
  <c r="AP106" i="8"/>
  <c r="AP107" i="8"/>
  <c r="AP108" i="8"/>
  <c r="AP109" i="8"/>
  <c r="AP110" i="8"/>
  <c r="AP111" i="8"/>
  <c r="AP112" i="8"/>
  <c r="AP113" i="8"/>
  <c r="AP114" i="8"/>
  <c r="AP115" i="8"/>
  <c r="AP116" i="8"/>
  <c r="AP117" i="8"/>
  <c r="AP118" i="8"/>
  <c r="AP119" i="8"/>
  <c r="AP120" i="8"/>
  <c r="AP121" i="8"/>
  <c r="AP122" i="8"/>
  <c r="AP123" i="8"/>
  <c r="AP124" i="8"/>
  <c r="AP125" i="8"/>
  <c r="AP126" i="8"/>
  <c r="AP127" i="8"/>
  <c r="AP128" i="8"/>
  <c r="AP129" i="8"/>
  <c r="AP130" i="8"/>
  <c r="AP131" i="8"/>
  <c r="AP132" i="8"/>
  <c r="AP133" i="8"/>
  <c r="AP134" i="8"/>
  <c r="AP135" i="8"/>
  <c r="AP136" i="8"/>
  <c r="AP137" i="8"/>
  <c r="AP138" i="8"/>
  <c r="AP139" i="8"/>
  <c r="AP140" i="8"/>
  <c r="AP141" i="8"/>
  <c r="AP142" i="8"/>
  <c r="AP143" i="8"/>
  <c r="AP144" i="8"/>
  <c r="AP145" i="8"/>
  <c r="AP146" i="8"/>
  <c r="AP147" i="8"/>
  <c r="AP148" i="8"/>
  <c r="AP149" i="8"/>
  <c r="AP150" i="8"/>
  <c r="AP151" i="8"/>
  <c r="AP152" i="8"/>
  <c r="AP153" i="8"/>
  <c r="AP154" i="8"/>
  <c r="AP155" i="8"/>
  <c r="AP156" i="8"/>
  <c r="AP157" i="8"/>
  <c r="AP158" i="8"/>
  <c r="AP159" i="8"/>
  <c r="AP160" i="8"/>
  <c r="AP161" i="8"/>
  <c r="AP162" i="8"/>
  <c r="AP163" i="8"/>
  <c r="AP164" i="8"/>
  <c r="AP5" i="8"/>
  <c r="AI8" i="4"/>
  <c r="AI14" i="4"/>
  <c r="AI15" i="4"/>
  <c r="AI16" i="4"/>
  <c r="AI17" i="4"/>
  <c r="AI18" i="4"/>
  <c r="AI19" i="4"/>
  <c r="AI20" i="4"/>
  <c r="AI21" i="4"/>
  <c r="AI22" i="4"/>
  <c r="AI23" i="4"/>
  <c r="AI24" i="4"/>
  <c r="AI25" i="4"/>
  <c r="AI26" i="4"/>
  <c r="AI27" i="4"/>
  <c r="AI28" i="4"/>
  <c r="AI29" i="4"/>
  <c r="AI30" i="4"/>
  <c r="AI31" i="4"/>
  <c r="AI32" i="4"/>
  <c r="AI33" i="4"/>
  <c r="AI34" i="4"/>
  <c r="AI35" i="4"/>
  <c r="AI36" i="4"/>
  <c r="AI37" i="4"/>
  <c r="AI38" i="4"/>
  <c r="AI39" i="4"/>
  <c r="AI40" i="4"/>
  <c r="AI41" i="4"/>
  <c r="AI42" i="4"/>
  <c r="AI43" i="4"/>
  <c r="AI44" i="4"/>
  <c r="AI45" i="4"/>
  <c r="AI46" i="4"/>
  <c r="AI47" i="4"/>
  <c r="AI48" i="4"/>
  <c r="AI49" i="4"/>
  <c r="AI50" i="4"/>
  <c r="AI51" i="4"/>
  <c r="AI52" i="4"/>
  <c r="AI53" i="4"/>
  <c r="AI54" i="4"/>
  <c r="AI55" i="4"/>
  <c r="AI56" i="4"/>
  <c r="AI57" i="4"/>
  <c r="AI58" i="4"/>
  <c r="AI59" i="4"/>
  <c r="AI60" i="4"/>
  <c r="AI61" i="4"/>
  <c r="AI62" i="4"/>
  <c r="AI63" i="4"/>
  <c r="AI64" i="4"/>
  <c r="AI65" i="4"/>
  <c r="AI66" i="4"/>
  <c r="AI67" i="4"/>
  <c r="AI68" i="4"/>
  <c r="AI69" i="4"/>
  <c r="AI70" i="4"/>
  <c r="AI71" i="4"/>
  <c r="AI72" i="4"/>
  <c r="AI73" i="4"/>
  <c r="AI74" i="4"/>
  <c r="AI75" i="4"/>
  <c r="AI76" i="4"/>
  <c r="AI77" i="4"/>
  <c r="AI78" i="4"/>
  <c r="AI79" i="4"/>
  <c r="AI80" i="4"/>
  <c r="AI81" i="4"/>
  <c r="AI82" i="4"/>
  <c r="AI83" i="4"/>
  <c r="AI84" i="4"/>
  <c r="AI85" i="4"/>
  <c r="AI86" i="4"/>
  <c r="AI87" i="4"/>
  <c r="AI88" i="4"/>
  <c r="AI89" i="4"/>
  <c r="AI90" i="4"/>
  <c r="AI91" i="4"/>
  <c r="AI92" i="4"/>
  <c r="AI93" i="4"/>
  <c r="AI94" i="4"/>
  <c r="AI95" i="4"/>
  <c r="AI96" i="4"/>
  <c r="AI97" i="4"/>
  <c r="AI98" i="4"/>
  <c r="AI99" i="4"/>
  <c r="AI100" i="4"/>
  <c r="AI101" i="4"/>
  <c r="AI102" i="4"/>
  <c r="AI103" i="4"/>
  <c r="AI104" i="4"/>
  <c r="AI105" i="4"/>
  <c r="AI106" i="4"/>
  <c r="AI107" i="4"/>
  <c r="AI108" i="4"/>
  <c r="AI109" i="4"/>
  <c r="AI110" i="4"/>
  <c r="AI111" i="4"/>
  <c r="AI112" i="4"/>
  <c r="AI113" i="4"/>
  <c r="AI114" i="4"/>
  <c r="AI115" i="4"/>
  <c r="AI116" i="4"/>
  <c r="AI117" i="4"/>
  <c r="AI118" i="4"/>
  <c r="AI119" i="4"/>
  <c r="AI120" i="4"/>
  <c r="AI121" i="4"/>
  <c r="AI122" i="4"/>
  <c r="AI123" i="4"/>
  <c r="AI124" i="4"/>
  <c r="AI125" i="4"/>
  <c r="AI126" i="4"/>
  <c r="AI127" i="4"/>
  <c r="AI128" i="4"/>
  <c r="AI129" i="4"/>
  <c r="AI130" i="4"/>
  <c r="AI131" i="4"/>
  <c r="AI132" i="4"/>
  <c r="AI133" i="4"/>
  <c r="AI134" i="4"/>
  <c r="AI135" i="4"/>
  <c r="AI136" i="4"/>
  <c r="AI137" i="4"/>
  <c r="AI138" i="4"/>
  <c r="AI139" i="4"/>
  <c r="AI140" i="4"/>
  <c r="AI141" i="4"/>
  <c r="AI142" i="4"/>
  <c r="AI143" i="4"/>
  <c r="AI144" i="4"/>
  <c r="AI145" i="4"/>
  <c r="AI146" i="4"/>
  <c r="AI147" i="4"/>
  <c r="AI148" i="4"/>
  <c r="AI149" i="4"/>
  <c r="AI150" i="4"/>
  <c r="AI151" i="4"/>
  <c r="AI152" i="4"/>
  <c r="AI153" i="4"/>
  <c r="AI154" i="4"/>
  <c r="AI155" i="4"/>
  <c r="AI156" i="4"/>
  <c r="AI157" i="4"/>
  <c r="AI158" i="4"/>
  <c r="AI159" i="4"/>
  <c r="AI160" i="4"/>
  <c r="AI161" i="4"/>
  <c r="AI162" i="4"/>
  <c r="AI163" i="4"/>
  <c r="AI164" i="4"/>
  <c r="AI165" i="4"/>
  <c r="AI166" i="4"/>
  <c r="AI7" i="4"/>
  <c r="AH8" i="4"/>
  <c r="AH14" i="4"/>
  <c r="AH15" i="4"/>
  <c r="AH16" i="4"/>
  <c r="AH17" i="4"/>
  <c r="AH18" i="4"/>
  <c r="AH19" i="4"/>
  <c r="AH20" i="4"/>
  <c r="AH21" i="4"/>
  <c r="AH22" i="4"/>
  <c r="AH23" i="4"/>
  <c r="AH24" i="4"/>
  <c r="AH25" i="4"/>
  <c r="AH26" i="4"/>
  <c r="AH27" i="4"/>
  <c r="AH28" i="4"/>
  <c r="AH29" i="4"/>
  <c r="AH30" i="4"/>
  <c r="AH31" i="4"/>
  <c r="AH32" i="4"/>
  <c r="AH33" i="4"/>
  <c r="AH34" i="4"/>
  <c r="AH35" i="4"/>
  <c r="AH36" i="4"/>
  <c r="AH37" i="4"/>
  <c r="AH38" i="4"/>
  <c r="AH39" i="4"/>
  <c r="AH40" i="4"/>
  <c r="AH41" i="4"/>
  <c r="AH42" i="4"/>
  <c r="AH43" i="4"/>
  <c r="AH44" i="4"/>
  <c r="AH45" i="4"/>
  <c r="AH46" i="4"/>
  <c r="AH47" i="4"/>
  <c r="AH48" i="4"/>
  <c r="AH49" i="4"/>
  <c r="AH50" i="4"/>
  <c r="AH51" i="4"/>
  <c r="AH52" i="4"/>
  <c r="AH53" i="4"/>
  <c r="AH54" i="4"/>
  <c r="AH55" i="4"/>
  <c r="AH56" i="4"/>
  <c r="AH57" i="4"/>
  <c r="AH58" i="4"/>
  <c r="AH59" i="4"/>
  <c r="AH60" i="4"/>
  <c r="AH61" i="4"/>
  <c r="AH62" i="4"/>
  <c r="AH63" i="4"/>
  <c r="AH64" i="4"/>
  <c r="AH65" i="4"/>
  <c r="AH66" i="4"/>
  <c r="AH67" i="4"/>
  <c r="AH68" i="4"/>
  <c r="AH69" i="4"/>
  <c r="AH70" i="4"/>
  <c r="AH71" i="4"/>
  <c r="AH72" i="4"/>
  <c r="AH73" i="4"/>
  <c r="AH74" i="4"/>
  <c r="AH75" i="4"/>
  <c r="AH76" i="4"/>
  <c r="AH77" i="4"/>
  <c r="AH78" i="4"/>
  <c r="AH79" i="4"/>
  <c r="AH80" i="4"/>
  <c r="AH81" i="4"/>
  <c r="AH82" i="4"/>
  <c r="AH83" i="4"/>
  <c r="AH84" i="4"/>
  <c r="AH85" i="4"/>
  <c r="AH86" i="4"/>
  <c r="AH87" i="4"/>
  <c r="AH88" i="4"/>
  <c r="AH89" i="4"/>
  <c r="AH90" i="4"/>
  <c r="AH91" i="4"/>
  <c r="AH92" i="4"/>
  <c r="AH93" i="4"/>
  <c r="AH94" i="4"/>
  <c r="AH95" i="4"/>
  <c r="AH96" i="4"/>
  <c r="AH97" i="4"/>
  <c r="AH98" i="4"/>
  <c r="AH99" i="4"/>
  <c r="AH100" i="4"/>
  <c r="AH101" i="4"/>
  <c r="AH102" i="4"/>
  <c r="AH103" i="4"/>
  <c r="AH104" i="4"/>
  <c r="AH105" i="4"/>
  <c r="AH106" i="4"/>
  <c r="AH107" i="4"/>
  <c r="AH108" i="4"/>
  <c r="AH109" i="4"/>
  <c r="AH110" i="4"/>
  <c r="AH111" i="4"/>
  <c r="AH112" i="4"/>
  <c r="AH113" i="4"/>
  <c r="AH114" i="4"/>
  <c r="AH115" i="4"/>
  <c r="AH116" i="4"/>
  <c r="AH117" i="4"/>
  <c r="AH118" i="4"/>
  <c r="AH119" i="4"/>
  <c r="AH120" i="4"/>
  <c r="AH121" i="4"/>
  <c r="AH122" i="4"/>
  <c r="AH123" i="4"/>
  <c r="AH124" i="4"/>
  <c r="AH125" i="4"/>
  <c r="AH126" i="4"/>
  <c r="AH127" i="4"/>
  <c r="AH128" i="4"/>
  <c r="AH129" i="4"/>
  <c r="AH130" i="4"/>
  <c r="AH131" i="4"/>
  <c r="AH132" i="4"/>
  <c r="AH133" i="4"/>
  <c r="AH134" i="4"/>
  <c r="AH135" i="4"/>
  <c r="AH136" i="4"/>
  <c r="AH137" i="4"/>
  <c r="AH138" i="4"/>
  <c r="AH139" i="4"/>
  <c r="AH140" i="4"/>
  <c r="AH141" i="4"/>
  <c r="AH142" i="4"/>
  <c r="AH143" i="4"/>
  <c r="AH144" i="4"/>
  <c r="AH145" i="4"/>
  <c r="AH146" i="4"/>
  <c r="AH147" i="4"/>
  <c r="AH148" i="4"/>
  <c r="AH149" i="4"/>
  <c r="AH150" i="4"/>
  <c r="AH151" i="4"/>
  <c r="AH152" i="4"/>
  <c r="AH153" i="4"/>
  <c r="AH154" i="4"/>
  <c r="AH155" i="4"/>
  <c r="AH156" i="4"/>
  <c r="AH157" i="4"/>
  <c r="AH158" i="4"/>
  <c r="AH159" i="4"/>
  <c r="AH160" i="4"/>
  <c r="AH161" i="4"/>
  <c r="AH162" i="4"/>
  <c r="AH163" i="4"/>
  <c r="AH164" i="4"/>
  <c r="AH165" i="4"/>
  <c r="AH166" i="4"/>
  <c r="AH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2" i="4"/>
  <c r="T53" i="4"/>
  <c r="T54" i="4"/>
  <c r="T55" i="4"/>
  <c r="T56" i="4"/>
  <c r="T57" i="4"/>
  <c r="T58" i="4"/>
  <c r="T59" i="4"/>
  <c r="T60" i="4"/>
  <c r="T61" i="4"/>
  <c r="T62" i="4"/>
  <c r="T63" i="4"/>
  <c r="T64" i="4"/>
  <c r="T65" i="4"/>
  <c r="T66" i="4"/>
  <c r="T67" i="4"/>
  <c r="T68" i="4"/>
  <c r="T69" i="4"/>
  <c r="T70" i="4"/>
  <c r="T71" i="4"/>
  <c r="T72" i="4"/>
  <c r="T73" i="4"/>
  <c r="T74" i="4"/>
  <c r="T75" i="4"/>
  <c r="T76" i="4"/>
  <c r="T77" i="4"/>
  <c r="T78" i="4"/>
  <c r="T79" i="4"/>
  <c r="T80" i="4"/>
  <c r="T81" i="4"/>
  <c r="T82" i="4"/>
  <c r="T83" i="4"/>
  <c r="T84" i="4"/>
  <c r="T85" i="4"/>
  <c r="T86" i="4"/>
  <c r="T87" i="4"/>
  <c r="T88" i="4"/>
  <c r="T89" i="4"/>
  <c r="T90" i="4"/>
  <c r="T91" i="4"/>
  <c r="T92" i="4"/>
  <c r="T93" i="4"/>
  <c r="T94" i="4"/>
  <c r="T95" i="4"/>
  <c r="T96" i="4"/>
  <c r="T97" i="4"/>
  <c r="T98" i="4"/>
  <c r="T99" i="4"/>
  <c r="T100" i="4"/>
  <c r="T101" i="4"/>
  <c r="T102" i="4"/>
  <c r="T103" i="4"/>
  <c r="T104" i="4"/>
  <c r="T105" i="4"/>
  <c r="T106" i="4"/>
  <c r="T107" i="4"/>
  <c r="T108" i="4"/>
  <c r="T109" i="4"/>
  <c r="T110" i="4"/>
  <c r="T111" i="4"/>
  <c r="T112" i="4"/>
  <c r="T113" i="4"/>
  <c r="T114" i="4"/>
  <c r="T115" i="4"/>
  <c r="T116" i="4"/>
  <c r="T117" i="4"/>
  <c r="T118" i="4"/>
  <c r="T119" i="4"/>
  <c r="T120" i="4"/>
  <c r="T121" i="4"/>
  <c r="T122" i="4"/>
  <c r="T123" i="4"/>
  <c r="T124" i="4"/>
  <c r="T125" i="4"/>
  <c r="T126" i="4"/>
  <c r="T127" i="4"/>
  <c r="T128" i="4"/>
  <c r="T129" i="4"/>
  <c r="T130" i="4"/>
  <c r="T131" i="4"/>
  <c r="T132" i="4"/>
  <c r="T133" i="4"/>
  <c r="T134" i="4"/>
  <c r="T135" i="4"/>
  <c r="T136" i="4"/>
  <c r="T137" i="4"/>
  <c r="T138" i="4"/>
  <c r="T139" i="4"/>
  <c r="T140" i="4"/>
  <c r="T141" i="4"/>
  <c r="T142" i="4"/>
  <c r="T143" i="4"/>
  <c r="T144" i="4"/>
  <c r="T145" i="4"/>
  <c r="T146" i="4"/>
  <c r="T147" i="4"/>
  <c r="T148" i="4"/>
  <c r="T149" i="4"/>
  <c r="T150" i="4"/>
  <c r="T151" i="4"/>
  <c r="T152" i="4"/>
  <c r="T153" i="4"/>
  <c r="T154" i="4"/>
  <c r="T155" i="4"/>
  <c r="T156" i="4"/>
  <c r="T157" i="4"/>
  <c r="T158" i="4"/>
  <c r="T159" i="4"/>
  <c r="T160" i="4"/>
  <c r="T161" i="4"/>
  <c r="T162" i="4"/>
  <c r="T163" i="4"/>
  <c r="T164" i="4"/>
  <c r="T165" i="4"/>
  <c r="T166" i="4"/>
  <c r="T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S53" i="4"/>
  <c r="S54" i="4"/>
  <c r="S55" i="4"/>
  <c r="S56" i="4"/>
  <c r="S57" i="4"/>
  <c r="S58" i="4"/>
  <c r="S59" i="4"/>
  <c r="S60" i="4"/>
  <c r="S61" i="4"/>
  <c r="S62" i="4"/>
  <c r="S63" i="4"/>
  <c r="S64" i="4"/>
  <c r="S65" i="4"/>
  <c r="S66" i="4"/>
  <c r="S67" i="4"/>
  <c r="S68" i="4"/>
  <c r="S69" i="4"/>
  <c r="S70" i="4"/>
  <c r="S71" i="4"/>
  <c r="S72" i="4"/>
  <c r="S73" i="4"/>
  <c r="S74" i="4"/>
  <c r="S75" i="4"/>
  <c r="S76" i="4"/>
  <c r="S77" i="4"/>
  <c r="S78" i="4"/>
  <c r="S79" i="4"/>
  <c r="S80" i="4"/>
  <c r="S81" i="4"/>
  <c r="S82" i="4"/>
  <c r="S83" i="4"/>
  <c r="S84" i="4"/>
  <c r="S85" i="4"/>
  <c r="S86" i="4"/>
  <c r="S87" i="4"/>
  <c r="S88" i="4"/>
  <c r="S89" i="4"/>
  <c r="S90" i="4"/>
  <c r="S91" i="4"/>
  <c r="S92" i="4"/>
  <c r="S93" i="4"/>
  <c r="S94" i="4"/>
  <c r="S95" i="4"/>
  <c r="S96" i="4"/>
  <c r="S97" i="4"/>
  <c r="S98" i="4"/>
  <c r="S99" i="4"/>
  <c r="S100" i="4"/>
  <c r="S101" i="4"/>
  <c r="S102" i="4"/>
  <c r="S103" i="4"/>
  <c r="S104" i="4"/>
  <c r="S105" i="4"/>
  <c r="S106" i="4"/>
  <c r="S107" i="4"/>
  <c r="S108" i="4"/>
  <c r="S109" i="4"/>
  <c r="S110" i="4"/>
  <c r="S111" i="4"/>
  <c r="S112" i="4"/>
  <c r="S113" i="4"/>
  <c r="S114" i="4"/>
  <c r="S115" i="4"/>
  <c r="S116" i="4"/>
  <c r="S117" i="4"/>
  <c r="S118" i="4"/>
  <c r="S119" i="4"/>
  <c r="S120" i="4"/>
  <c r="S121" i="4"/>
  <c r="S122" i="4"/>
  <c r="S123" i="4"/>
  <c r="S124" i="4"/>
  <c r="S125" i="4"/>
  <c r="S126" i="4"/>
  <c r="S127" i="4"/>
  <c r="S128" i="4"/>
  <c r="S129" i="4"/>
  <c r="S130" i="4"/>
  <c r="S131" i="4"/>
  <c r="S132" i="4"/>
  <c r="S133" i="4"/>
  <c r="S134" i="4"/>
  <c r="S135" i="4"/>
  <c r="S136" i="4"/>
  <c r="S137" i="4"/>
  <c r="S138" i="4"/>
  <c r="S139" i="4"/>
  <c r="S140" i="4"/>
  <c r="S141" i="4"/>
  <c r="S142" i="4"/>
  <c r="S143" i="4"/>
  <c r="S144" i="4"/>
  <c r="S145" i="4"/>
  <c r="S146" i="4"/>
  <c r="S147" i="4"/>
  <c r="S148" i="4"/>
  <c r="S149" i="4"/>
  <c r="S150" i="4"/>
  <c r="S151" i="4"/>
  <c r="S152" i="4"/>
  <c r="S153" i="4"/>
  <c r="S154" i="4"/>
  <c r="S155" i="4"/>
  <c r="S156" i="4"/>
  <c r="S157" i="4"/>
  <c r="S158" i="4"/>
  <c r="S159" i="4"/>
  <c r="S160" i="4"/>
  <c r="S161" i="4"/>
  <c r="S162" i="4"/>
  <c r="S163" i="4"/>
  <c r="S164" i="4"/>
  <c r="S165" i="4"/>
  <c r="S166" i="4"/>
  <c r="S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2" i="4"/>
  <c r="R53" i="4"/>
  <c r="R54" i="4"/>
  <c r="R55" i="4"/>
  <c r="R56" i="4"/>
  <c r="R57" i="4"/>
  <c r="R58" i="4"/>
  <c r="R59" i="4"/>
  <c r="R60" i="4"/>
  <c r="R61" i="4"/>
  <c r="R62" i="4"/>
  <c r="R63" i="4"/>
  <c r="R64" i="4"/>
  <c r="R65" i="4"/>
  <c r="R66" i="4"/>
  <c r="R67" i="4"/>
  <c r="R68" i="4"/>
  <c r="R69" i="4"/>
  <c r="R70" i="4"/>
  <c r="R71" i="4"/>
  <c r="R72" i="4"/>
  <c r="R73" i="4"/>
  <c r="R74" i="4"/>
  <c r="R75" i="4"/>
  <c r="R76" i="4"/>
  <c r="R77" i="4"/>
  <c r="R78" i="4"/>
  <c r="R79" i="4"/>
  <c r="R80" i="4"/>
  <c r="R81" i="4"/>
  <c r="R82" i="4"/>
  <c r="R83" i="4"/>
  <c r="R84" i="4"/>
  <c r="R85" i="4"/>
  <c r="R86" i="4"/>
  <c r="R87" i="4"/>
  <c r="R88" i="4"/>
  <c r="R89" i="4"/>
  <c r="R90" i="4"/>
  <c r="R91" i="4"/>
  <c r="R92" i="4"/>
  <c r="R93" i="4"/>
  <c r="R94" i="4"/>
  <c r="R95" i="4"/>
  <c r="R96" i="4"/>
  <c r="R97" i="4"/>
  <c r="R98" i="4"/>
  <c r="R99" i="4"/>
  <c r="R100" i="4"/>
  <c r="R101" i="4"/>
  <c r="R102" i="4"/>
  <c r="R103" i="4"/>
  <c r="R104" i="4"/>
  <c r="R105" i="4"/>
  <c r="R106" i="4"/>
  <c r="R107" i="4"/>
  <c r="R108" i="4"/>
  <c r="R109" i="4"/>
  <c r="R110" i="4"/>
  <c r="R111" i="4"/>
  <c r="R112" i="4"/>
  <c r="R113" i="4"/>
  <c r="R114" i="4"/>
  <c r="R115" i="4"/>
  <c r="R116" i="4"/>
  <c r="R117" i="4"/>
  <c r="R118" i="4"/>
  <c r="R119" i="4"/>
  <c r="R120" i="4"/>
  <c r="R121" i="4"/>
  <c r="R122" i="4"/>
  <c r="R123" i="4"/>
  <c r="R124" i="4"/>
  <c r="R125" i="4"/>
  <c r="R126" i="4"/>
  <c r="R127" i="4"/>
  <c r="R128" i="4"/>
  <c r="R129" i="4"/>
  <c r="R130" i="4"/>
  <c r="R131" i="4"/>
  <c r="R132" i="4"/>
  <c r="R133" i="4"/>
  <c r="R134" i="4"/>
  <c r="R135" i="4"/>
  <c r="R136" i="4"/>
  <c r="R137" i="4"/>
  <c r="R138" i="4"/>
  <c r="R139" i="4"/>
  <c r="R140" i="4"/>
  <c r="R141" i="4"/>
  <c r="R142" i="4"/>
  <c r="R143" i="4"/>
  <c r="R144" i="4"/>
  <c r="R145" i="4"/>
  <c r="R146" i="4"/>
  <c r="R147" i="4"/>
  <c r="R148" i="4"/>
  <c r="R149" i="4"/>
  <c r="R150" i="4"/>
  <c r="R151" i="4"/>
  <c r="R152" i="4"/>
  <c r="R153" i="4"/>
  <c r="R154" i="4"/>
  <c r="R155" i="4"/>
  <c r="R156" i="4"/>
  <c r="R157" i="4"/>
  <c r="R158" i="4"/>
  <c r="R159" i="4"/>
  <c r="R160" i="4"/>
  <c r="R161" i="4"/>
  <c r="R162" i="4"/>
  <c r="R163" i="4"/>
  <c r="R164" i="4"/>
  <c r="R165" i="4"/>
  <c r="R166" i="4"/>
  <c r="R7" i="4"/>
  <c r="Q8" i="4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43" i="4"/>
  <c r="Q44" i="4"/>
  <c r="Q45" i="4"/>
  <c r="Q46" i="4"/>
  <c r="Q47" i="4"/>
  <c r="Q48" i="4"/>
  <c r="Q49" i="4"/>
  <c r="Q50" i="4"/>
  <c r="Q51" i="4"/>
  <c r="Q52" i="4"/>
  <c r="Q53" i="4"/>
  <c r="Q54" i="4"/>
  <c r="Q55" i="4"/>
  <c r="Q56" i="4"/>
  <c r="Q57" i="4"/>
  <c r="Q58" i="4"/>
  <c r="Q59" i="4"/>
  <c r="Q60" i="4"/>
  <c r="Q61" i="4"/>
  <c r="Q62" i="4"/>
  <c r="Q63" i="4"/>
  <c r="Q64" i="4"/>
  <c r="Q65" i="4"/>
  <c r="Q66" i="4"/>
  <c r="Q67" i="4"/>
  <c r="Q68" i="4"/>
  <c r="Q69" i="4"/>
  <c r="Q70" i="4"/>
  <c r="Q71" i="4"/>
  <c r="Q72" i="4"/>
  <c r="Q73" i="4"/>
  <c r="Q74" i="4"/>
  <c r="Q75" i="4"/>
  <c r="Q76" i="4"/>
  <c r="Q77" i="4"/>
  <c r="Q78" i="4"/>
  <c r="Q79" i="4"/>
  <c r="Q80" i="4"/>
  <c r="Q81" i="4"/>
  <c r="Q82" i="4"/>
  <c r="Q83" i="4"/>
  <c r="Q84" i="4"/>
  <c r="Q85" i="4"/>
  <c r="Q86" i="4"/>
  <c r="Q87" i="4"/>
  <c r="Q88" i="4"/>
  <c r="Q89" i="4"/>
  <c r="Q90" i="4"/>
  <c r="Q91" i="4"/>
  <c r="Q92" i="4"/>
  <c r="Q93" i="4"/>
  <c r="Q94" i="4"/>
  <c r="Q95" i="4"/>
  <c r="Q96" i="4"/>
  <c r="Q97" i="4"/>
  <c r="Q98" i="4"/>
  <c r="Q99" i="4"/>
  <c r="Q100" i="4"/>
  <c r="Q101" i="4"/>
  <c r="Q102" i="4"/>
  <c r="Q103" i="4"/>
  <c r="Q104" i="4"/>
  <c r="Q105" i="4"/>
  <c r="Q106" i="4"/>
  <c r="Q107" i="4"/>
  <c r="Q108" i="4"/>
  <c r="Q109" i="4"/>
  <c r="Q110" i="4"/>
  <c r="Q111" i="4"/>
  <c r="Q112" i="4"/>
  <c r="Q113" i="4"/>
  <c r="Q114" i="4"/>
  <c r="Q115" i="4"/>
  <c r="Q116" i="4"/>
  <c r="Q117" i="4"/>
  <c r="Q118" i="4"/>
  <c r="Q119" i="4"/>
  <c r="Q120" i="4"/>
  <c r="Q121" i="4"/>
  <c r="Q122" i="4"/>
  <c r="Q123" i="4"/>
  <c r="Q124" i="4"/>
  <c r="Q125" i="4"/>
  <c r="Q126" i="4"/>
  <c r="Q127" i="4"/>
  <c r="Q128" i="4"/>
  <c r="Q129" i="4"/>
  <c r="Q130" i="4"/>
  <c r="Q131" i="4"/>
  <c r="Q132" i="4"/>
  <c r="Q133" i="4"/>
  <c r="Q134" i="4"/>
  <c r="Q135" i="4"/>
  <c r="Q136" i="4"/>
  <c r="Q137" i="4"/>
  <c r="Q138" i="4"/>
  <c r="Q139" i="4"/>
  <c r="Q140" i="4"/>
  <c r="Q141" i="4"/>
  <c r="Q142" i="4"/>
  <c r="Q143" i="4"/>
  <c r="Q144" i="4"/>
  <c r="Q145" i="4"/>
  <c r="Q146" i="4"/>
  <c r="Q147" i="4"/>
  <c r="Q148" i="4"/>
  <c r="Q149" i="4"/>
  <c r="Q150" i="4"/>
  <c r="Q151" i="4"/>
  <c r="Q152" i="4"/>
  <c r="Q153" i="4"/>
  <c r="Q154" i="4"/>
  <c r="Q155" i="4"/>
  <c r="Q156" i="4"/>
  <c r="Q157" i="4"/>
  <c r="Q158" i="4"/>
  <c r="Q159" i="4"/>
  <c r="Q160" i="4"/>
  <c r="Q161" i="4"/>
  <c r="Q162" i="4"/>
  <c r="Q163" i="4"/>
  <c r="Q164" i="4"/>
  <c r="Q165" i="4"/>
  <c r="Q166" i="4"/>
  <c r="Q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53" i="4"/>
  <c r="O54" i="4"/>
  <c r="O55" i="4"/>
  <c r="O56" i="4"/>
  <c r="O57" i="4"/>
  <c r="O58" i="4"/>
  <c r="O59" i="4"/>
  <c r="O60" i="4"/>
  <c r="O61" i="4"/>
  <c r="O62" i="4"/>
  <c r="O63" i="4"/>
  <c r="O64" i="4"/>
  <c r="O65" i="4"/>
  <c r="O66" i="4"/>
  <c r="O67" i="4"/>
  <c r="O68" i="4"/>
  <c r="O69" i="4"/>
  <c r="O70" i="4"/>
  <c r="O71" i="4"/>
  <c r="O72" i="4"/>
  <c r="O73" i="4"/>
  <c r="O74" i="4"/>
  <c r="O75" i="4"/>
  <c r="O76" i="4"/>
  <c r="O77" i="4"/>
  <c r="O78" i="4"/>
  <c r="O79" i="4"/>
  <c r="O80" i="4"/>
  <c r="O81" i="4"/>
  <c r="O82" i="4"/>
  <c r="O83" i="4"/>
  <c r="O84" i="4"/>
  <c r="O85" i="4"/>
  <c r="O86" i="4"/>
  <c r="O87" i="4"/>
  <c r="O88" i="4"/>
  <c r="O89" i="4"/>
  <c r="O90" i="4"/>
  <c r="O91" i="4"/>
  <c r="O92" i="4"/>
  <c r="O93" i="4"/>
  <c r="O94" i="4"/>
  <c r="O95" i="4"/>
  <c r="O96" i="4"/>
  <c r="O97" i="4"/>
  <c r="O98" i="4"/>
  <c r="O99" i="4"/>
  <c r="O100" i="4"/>
  <c r="O101" i="4"/>
  <c r="O102" i="4"/>
  <c r="O103" i="4"/>
  <c r="O104" i="4"/>
  <c r="O105" i="4"/>
  <c r="O106" i="4"/>
  <c r="O107" i="4"/>
  <c r="O108" i="4"/>
  <c r="O109" i="4"/>
  <c r="O110" i="4"/>
  <c r="O111" i="4"/>
  <c r="O112" i="4"/>
  <c r="O113" i="4"/>
  <c r="O114" i="4"/>
  <c r="O115" i="4"/>
  <c r="O116" i="4"/>
  <c r="O117" i="4"/>
  <c r="O118" i="4"/>
  <c r="O119" i="4"/>
  <c r="O120" i="4"/>
  <c r="O121" i="4"/>
  <c r="O122" i="4"/>
  <c r="O123" i="4"/>
  <c r="O124" i="4"/>
  <c r="O125" i="4"/>
  <c r="O126" i="4"/>
  <c r="O127" i="4"/>
  <c r="O128" i="4"/>
  <c r="O129" i="4"/>
  <c r="O130" i="4"/>
  <c r="O131" i="4"/>
  <c r="O132" i="4"/>
  <c r="O133" i="4"/>
  <c r="O134" i="4"/>
  <c r="O135" i="4"/>
  <c r="O136" i="4"/>
  <c r="O137" i="4"/>
  <c r="O138" i="4"/>
  <c r="O139" i="4"/>
  <c r="O140" i="4"/>
  <c r="O141" i="4"/>
  <c r="O142" i="4"/>
  <c r="O143" i="4"/>
  <c r="O144" i="4"/>
  <c r="O145" i="4"/>
  <c r="O146" i="4"/>
  <c r="O147" i="4"/>
  <c r="O148" i="4"/>
  <c r="O149" i="4"/>
  <c r="O150" i="4"/>
  <c r="O151" i="4"/>
  <c r="O152" i="4"/>
  <c r="O153" i="4"/>
  <c r="O154" i="4"/>
  <c r="O155" i="4"/>
  <c r="O156" i="4"/>
  <c r="O157" i="4"/>
  <c r="O158" i="4"/>
  <c r="O159" i="4"/>
  <c r="O160" i="4"/>
  <c r="O161" i="4"/>
  <c r="O162" i="4"/>
  <c r="O163" i="4"/>
  <c r="O164" i="4"/>
  <c r="O165" i="4"/>
  <c r="O166" i="4"/>
  <c r="O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N102" i="4"/>
  <c r="N103" i="4"/>
  <c r="N104" i="4"/>
  <c r="N105" i="4"/>
  <c r="N106" i="4"/>
  <c r="N107" i="4"/>
  <c r="N108" i="4"/>
  <c r="N109" i="4"/>
  <c r="N110" i="4"/>
  <c r="N111" i="4"/>
  <c r="N112" i="4"/>
  <c r="N113" i="4"/>
  <c r="N114" i="4"/>
  <c r="N115" i="4"/>
  <c r="N116" i="4"/>
  <c r="N117" i="4"/>
  <c r="N118" i="4"/>
  <c r="N119" i="4"/>
  <c r="N120" i="4"/>
  <c r="N121" i="4"/>
  <c r="N122" i="4"/>
  <c r="N123" i="4"/>
  <c r="N124" i="4"/>
  <c r="N125" i="4"/>
  <c r="N126" i="4"/>
  <c r="N127" i="4"/>
  <c r="N128" i="4"/>
  <c r="N129" i="4"/>
  <c r="N130" i="4"/>
  <c r="N131" i="4"/>
  <c r="N132" i="4"/>
  <c r="N133" i="4"/>
  <c r="N134" i="4"/>
  <c r="N135" i="4"/>
  <c r="N136" i="4"/>
  <c r="N137" i="4"/>
  <c r="N138" i="4"/>
  <c r="N139" i="4"/>
  <c r="N140" i="4"/>
  <c r="N141" i="4"/>
  <c r="N142" i="4"/>
  <c r="N143" i="4"/>
  <c r="N144" i="4"/>
  <c r="N145" i="4"/>
  <c r="N146" i="4"/>
  <c r="N147" i="4"/>
  <c r="N148" i="4"/>
  <c r="N149" i="4"/>
  <c r="N150" i="4"/>
  <c r="N151" i="4"/>
  <c r="N152" i="4"/>
  <c r="N153" i="4"/>
  <c r="N154" i="4"/>
  <c r="N155" i="4"/>
  <c r="N156" i="4"/>
  <c r="N157" i="4"/>
  <c r="N158" i="4"/>
  <c r="N159" i="4"/>
  <c r="N160" i="4"/>
  <c r="N161" i="4"/>
  <c r="N162" i="4"/>
  <c r="N163" i="4"/>
  <c r="N164" i="4"/>
  <c r="N165" i="4"/>
  <c r="N166" i="4"/>
  <c r="N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L74" i="4"/>
  <c r="L75" i="4"/>
  <c r="L76" i="4"/>
  <c r="L77" i="4"/>
  <c r="L78" i="4"/>
  <c r="L79" i="4"/>
  <c r="L80" i="4"/>
  <c r="L81" i="4"/>
  <c r="L82" i="4"/>
  <c r="L83" i="4"/>
  <c r="L84" i="4"/>
  <c r="L85" i="4"/>
  <c r="L86" i="4"/>
  <c r="L87" i="4"/>
  <c r="L88" i="4"/>
  <c r="L89" i="4"/>
  <c r="L90" i="4"/>
  <c r="L91" i="4"/>
  <c r="L92" i="4"/>
  <c r="L93" i="4"/>
  <c r="L94" i="4"/>
  <c r="L95" i="4"/>
  <c r="L96" i="4"/>
  <c r="L97" i="4"/>
  <c r="L98" i="4"/>
  <c r="L99" i="4"/>
  <c r="L100" i="4"/>
  <c r="L101" i="4"/>
  <c r="L102" i="4"/>
  <c r="L103" i="4"/>
  <c r="L104" i="4"/>
  <c r="L105" i="4"/>
  <c r="L106" i="4"/>
  <c r="L107" i="4"/>
  <c r="L108" i="4"/>
  <c r="L109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L124" i="4"/>
  <c r="L125" i="4"/>
  <c r="L126" i="4"/>
  <c r="L127" i="4"/>
  <c r="L128" i="4"/>
  <c r="L129" i="4"/>
  <c r="L130" i="4"/>
  <c r="L131" i="4"/>
  <c r="L132" i="4"/>
  <c r="L133" i="4"/>
  <c r="L134" i="4"/>
  <c r="L135" i="4"/>
  <c r="L136" i="4"/>
  <c r="L137" i="4"/>
  <c r="L138" i="4"/>
  <c r="L139" i="4"/>
  <c r="L140" i="4"/>
  <c r="L141" i="4"/>
  <c r="L142" i="4"/>
  <c r="L143" i="4"/>
  <c r="L144" i="4"/>
  <c r="L145" i="4"/>
  <c r="L146" i="4"/>
  <c r="L147" i="4"/>
  <c r="L148" i="4"/>
  <c r="L149" i="4"/>
  <c r="L150" i="4"/>
  <c r="L151" i="4"/>
  <c r="L152" i="4"/>
  <c r="L153" i="4"/>
  <c r="L154" i="4"/>
  <c r="L155" i="4"/>
  <c r="L156" i="4"/>
  <c r="L157" i="4"/>
  <c r="L158" i="4"/>
  <c r="L159" i="4"/>
  <c r="L160" i="4"/>
  <c r="L161" i="4"/>
  <c r="L162" i="4"/>
  <c r="L163" i="4"/>
  <c r="L164" i="4"/>
  <c r="L165" i="4"/>
  <c r="L166" i="4"/>
  <c r="L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109" i="4"/>
  <c r="J110" i="4"/>
  <c r="J111" i="4"/>
  <c r="J112" i="4"/>
  <c r="J113" i="4"/>
  <c r="J114" i="4"/>
  <c r="J115" i="4"/>
  <c r="J116" i="4"/>
  <c r="J117" i="4"/>
  <c r="J118" i="4"/>
  <c r="J119" i="4"/>
  <c r="J120" i="4"/>
  <c r="J121" i="4"/>
  <c r="J122" i="4"/>
  <c r="J123" i="4"/>
  <c r="J124" i="4"/>
  <c r="J125" i="4"/>
  <c r="J126" i="4"/>
  <c r="J127" i="4"/>
  <c r="J128" i="4"/>
  <c r="J129" i="4"/>
  <c r="J130" i="4"/>
  <c r="J131" i="4"/>
  <c r="J132" i="4"/>
  <c r="J133" i="4"/>
  <c r="J134" i="4"/>
  <c r="J135" i="4"/>
  <c r="J136" i="4"/>
  <c r="J137" i="4"/>
  <c r="J138" i="4"/>
  <c r="J139" i="4"/>
  <c r="J140" i="4"/>
  <c r="J141" i="4"/>
  <c r="J142" i="4"/>
  <c r="J143" i="4"/>
  <c r="J144" i="4"/>
  <c r="J145" i="4"/>
  <c r="J146" i="4"/>
  <c r="J147" i="4"/>
  <c r="J148" i="4"/>
  <c r="J149" i="4"/>
  <c r="J150" i="4"/>
  <c r="J151" i="4"/>
  <c r="J152" i="4"/>
  <c r="J153" i="4"/>
  <c r="J154" i="4"/>
  <c r="J155" i="4"/>
  <c r="J156" i="4"/>
  <c r="J157" i="4"/>
  <c r="J158" i="4"/>
  <c r="J159" i="4"/>
  <c r="J160" i="4"/>
  <c r="J161" i="4"/>
  <c r="J162" i="4"/>
  <c r="J163" i="4"/>
  <c r="J164" i="4"/>
  <c r="J165" i="4"/>
  <c r="J166" i="4"/>
  <c r="J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I126" i="4"/>
  <c r="I127" i="4"/>
  <c r="I128" i="4"/>
  <c r="I129" i="4"/>
  <c r="I130" i="4"/>
  <c r="I131" i="4"/>
  <c r="I132" i="4"/>
  <c r="I133" i="4"/>
  <c r="I134" i="4"/>
  <c r="I135" i="4"/>
  <c r="I136" i="4"/>
  <c r="I137" i="4"/>
  <c r="I138" i="4"/>
  <c r="I139" i="4"/>
  <c r="I140" i="4"/>
  <c r="I141" i="4"/>
  <c r="I142" i="4"/>
  <c r="I143" i="4"/>
  <c r="I144" i="4"/>
  <c r="I145" i="4"/>
  <c r="I146" i="4"/>
  <c r="I147" i="4"/>
  <c r="I148" i="4"/>
  <c r="I149" i="4"/>
  <c r="I150" i="4"/>
  <c r="I151" i="4"/>
  <c r="I152" i="4"/>
  <c r="I153" i="4"/>
  <c r="I154" i="4"/>
  <c r="I155" i="4"/>
  <c r="I156" i="4"/>
  <c r="I157" i="4"/>
  <c r="I158" i="4"/>
  <c r="I159" i="4"/>
  <c r="I160" i="4"/>
  <c r="I161" i="4"/>
  <c r="I162" i="4"/>
  <c r="I163" i="4"/>
  <c r="I164" i="4"/>
  <c r="I165" i="4"/>
  <c r="I166" i="4"/>
  <c r="I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7" i="4"/>
  <c r="D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7" i="4"/>
  <c r="A158" i="4"/>
  <c r="A159" i="4"/>
  <c r="A160" i="4"/>
  <c r="A161" i="4"/>
  <c r="A162" i="4"/>
  <c r="A163" i="4"/>
  <c r="A164" i="4"/>
  <c r="A165" i="4"/>
  <c r="A166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7" i="4"/>
  <c r="P166" i="4"/>
  <c r="N164" i="6"/>
  <c r="P165" i="4"/>
  <c r="N163" i="6"/>
  <c r="P164" i="4"/>
  <c r="N162" i="6"/>
  <c r="P163" i="4"/>
  <c r="N161" i="6"/>
  <c r="P162" i="4"/>
  <c r="N160" i="6"/>
  <c r="P161" i="4"/>
  <c r="N159" i="6"/>
  <c r="P160" i="4"/>
  <c r="N158" i="6"/>
  <c r="P159" i="4"/>
  <c r="N157" i="6"/>
  <c r="P158" i="4"/>
  <c r="N156" i="6"/>
  <c r="P157" i="4"/>
  <c r="N155" i="6"/>
  <c r="P156" i="4"/>
  <c r="N154" i="6"/>
  <c r="P155" i="4"/>
  <c r="N153" i="6"/>
  <c r="P154" i="4"/>
  <c r="N152" i="6"/>
  <c r="P153" i="4"/>
  <c r="N151" i="6"/>
  <c r="P152" i="4"/>
  <c r="N150" i="6"/>
  <c r="P151" i="4"/>
  <c r="N149" i="6"/>
  <c r="P150" i="4"/>
  <c r="N148" i="6"/>
  <c r="P149" i="4"/>
  <c r="N147" i="6"/>
  <c r="P148" i="4"/>
  <c r="N146" i="6"/>
  <c r="P147" i="4"/>
  <c r="N145" i="6"/>
  <c r="P146" i="4"/>
  <c r="N144" i="6"/>
  <c r="P145" i="4"/>
  <c r="N143" i="6"/>
  <c r="P144" i="4"/>
  <c r="N142" i="6"/>
  <c r="P143" i="4"/>
  <c r="N141" i="6"/>
  <c r="P142" i="4"/>
  <c r="N140" i="6"/>
  <c r="P141" i="4"/>
  <c r="N139" i="6"/>
  <c r="P140" i="4"/>
  <c r="N138" i="6"/>
  <c r="P139" i="4"/>
  <c r="N137" i="6"/>
  <c r="P138" i="4"/>
  <c r="N136" i="6"/>
  <c r="P137" i="4"/>
  <c r="N135" i="6"/>
  <c r="P136" i="4"/>
  <c r="N134" i="6"/>
  <c r="P135" i="4"/>
  <c r="N133" i="6"/>
  <c r="P134" i="4"/>
  <c r="N132" i="6"/>
  <c r="P133" i="4"/>
  <c r="N131" i="6"/>
  <c r="P132" i="4"/>
  <c r="N130" i="6"/>
  <c r="P131" i="4"/>
  <c r="N129" i="6"/>
  <c r="P130" i="4"/>
  <c r="N128" i="6"/>
  <c r="P129" i="4"/>
  <c r="N127" i="6"/>
  <c r="P128" i="4"/>
  <c r="N126" i="6"/>
  <c r="P127" i="4"/>
  <c r="N125" i="6"/>
  <c r="P126" i="4"/>
  <c r="N124" i="6"/>
  <c r="P125" i="4"/>
  <c r="N123" i="6"/>
  <c r="P124" i="4"/>
  <c r="N122" i="6"/>
  <c r="P123" i="4"/>
  <c r="N121" i="6"/>
  <c r="P122" i="4"/>
  <c r="N120" i="6"/>
  <c r="P121" i="4"/>
  <c r="N119" i="6"/>
  <c r="P120" i="4"/>
  <c r="N118" i="6"/>
  <c r="P119" i="4"/>
  <c r="N117" i="6"/>
  <c r="P118" i="4"/>
  <c r="N116" i="6"/>
  <c r="P117" i="4"/>
  <c r="N115" i="6"/>
  <c r="P116" i="4"/>
  <c r="N114" i="6"/>
  <c r="P115" i="4"/>
  <c r="N113" i="6"/>
  <c r="P114" i="4"/>
  <c r="N112" i="6"/>
  <c r="P113" i="4"/>
  <c r="N111" i="6"/>
  <c r="P112" i="4"/>
  <c r="N110" i="6"/>
  <c r="P111" i="4"/>
  <c r="N109" i="6"/>
  <c r="P110" i="4"/>
  <c r="N108" i="6"/>
  <c r="P109" i="4"/>
  <c r="N107" i="6"/>
  <c r="P108" i="4"/>
  <c r="N106" i="6"/>
  <c r="P107" i="4"/>
  <c r="N105" i="6"/>
  <c r="P106" i="4"/>
  <c r="N104" i="6"/>
  <c r="P105" i="4"/>
  <c r="N103" i="6"/>
  <c r="P104" i="4"/>
  <c r="N102" i="6"/>
  <c r="P103" i="4"/>
  <c r="N101" i="6"/>
  <c r="P102" i="4"/>
  <c r="N100" i="6"/>
  <c r="P101" i="4"/>
  <c r="N99" i="6"/>
  <c r="P100" i="4"/>
  <c r="N98" i="6"/>
  <c r="P99" i="4"/>
  <c r="N97" i="6"/>
  <c r="P98" i="4"/>
  <c r="N96" i="6"/>
  <c r="P97" i="4"/>
  <c r="N95" i="6"/>
  <c r="P96" i="4"/>
  <c r="N94" i="6"/>
  <c r="P95" i="4"/>
  <c r="N93" i="6"/>
  <c r="P94" i="4"/>
  <c r="N92" i="6"/>
  <c r="P93" i="4"/>
  <c r="N91" i="6"/>
  <c r="P92" i="4"/>
  <c r="N90" i="6"/>
  <c r="P91" i="4"/>
  <c r="N89" i="6"/>
  <c r="P90" i="4"/>
  <c r="N88" i="6"/>
  <c r="P89" i="4"/>
  <c r="N87" i="6"/>
  <c r="P88" i="4"/>
  <c r="N86" i="6"/>
  <c r="P87" i="4"/>
  <c r="N85" i="6"/>
  <c r="P86" i="4"/>
  <c r="N84" i="6"/>
  <c r="P85" i="4"/>
  <c r="N83" i="6"/>
  <c r="P84" i="4"/>
  <c r="N82" i="6"/>
  <c r="P83" i="4"/>
  <c r="N81" i="6"/>
  <c r="P82" i="4"/>
  <c r="N80" i="6"/>
  <c r="P81" i="4"/>
  <c r="N79" i="6"/>
  <c r="P80" i="4"/>
  <c r="N78" i="6"/>
  <c r="P79" i="4"/>
  <c r="N77" i="6"/>
  <c r="P78" i="4"/>
  <c r="N76" i="6"/>
  <c r="P77" i="4"/>
  <c r="N75" i="6"/>
  <c r="P76" i="4"/>
  <c r="N74" i="6"/>
  <c r="P75" i="4"/>
  <c r="N73" i="6"/>
  <c r="P74" i="4"/>
  <c r="N72" i="6"/>
  <c r="P73" i="4"/>
  <c r="N71" i="6"/>
  <c r="P72" i="4"/>
  <c r="N70" i="6"/>
  <c r="P71" i="4"/>
  <c r="N69" i="6"/>
  <c r="P70" i="4"/>
  <c r="N68" i="6"/>
  <c r="P69" i="4"/>
  <c r="N67" i="6"/>
  <c r="P68" i="4"/>
  <c r="N66" i="6"/>
  <c r="P67" i="4"/>
  <c r="N65" i="6"/>
  <c r="P66" i="4"/>
  <c r="N64" i="6"/>
  <c r="P65" i="4"/>
  <c r="N63" i="6"/>
  <c r="P64" i="4"/>
  <c r="N62" i="6"/>
  <c r="P63" i="4"/>
  <c r="N61" i="6"/>
  <c r="P62" i="4"/>
  <c r="N60" i="6"/>
  <c r="P61" i="4"/>
  <c r="N59" i="6"/>
  <c r="P60" i="4"/>
  <c r="N58" i="6"/>
  <c r="P59" i="4"/>
  <c r="N57" i="6"/>
  <c r="P58" i="4"/>
  <c r="N56" i="6"/>
  <c r="P57" i="4"/>
  <c r="N55" i="6"/>
  <c r="P56" i="4"/>
  <c r="N54" i="6"/>
  <c r="P55" i="4"/>
  <c r="N53" i="6"/>
  <c r="P54" i="4"/>
  <c r="N52" i="6"/>
  <c r="P53" i="4"/>
  <c r="N51" i="6"/>
  <c r="P52" i="4"/>
  <c r="N50" i="6"/>
  <c r="P51" i="4"/>
  <c r="N49" i="6"/>
  <c r="P50" i="4"/>
  <c r="N48" i="6"/>
  <c r="P49" i="4"/>
  <c r="N47" i="6"/>
  <c r="P48" i="4"/>
  <c r="N46" i="6"/>
  <c r="P47" i="4"/>
  <c r="N45" i="6"/>
  <c r="P46" i="4"/>
  <c r="N44" i="6"/>
  <c r="P45" i="4"/>
  <c r="N43" i="6"/>
  <c r="P44" i="4"/>
  <c r="N42" i="6"/>
  <c r="P43" i="4"/>
  <c r="N41" i="6"/>
  <c r="P42" i="4"/>
  <c r="N40" i="6"/>
  <c r="P41" i="4"/>
  <c r="N39" i="6"/>
  <c r="P40" i="4"/>
  <c r="N38" i="6"/>
  <c r="P39" i="4"/>
  <c r="N37" i="6"/>
  <c r="P38" i="4"/>
  <c r="N36" i="6"/>
  <c r="P37" i="4"/>
  <c r="N35" i="6"/>
  <c r="P36" i="4"/>
  <c r="N34" i="6"/>
  <c r="P35" i="4"/>
  <c r="N33" i="6"/>
  <c r="P34" i="4"/>
  <c r="N32" i="6"/>
  <c r="P33" i="4"/>
  <c r="N31" i="6"/>
  <c r="P32" i="4"/>
  <c r="N30" i="6"/>
  <c r="P31" i="4"/>
  <c r="N29" i="6"/>
  <c r="P30" i="4"/>
  <c r="N28" i="6"/>
  <c r="P29" i="4"/>
  <c r="N27" i="6"/>
  <c r="P28" i="4"/>
  <c r="N26" i="6"/>
  <c r="P27" i="4"/>
  <c r="N25" i="6"/>
  <c r="P26" i="4"/>
  <c r="N24" i="6"/>
  <c r="P25" i="4"/>
  <c r="N23" i="6"/>
  <c r="P24" i="4"/>
  <c r="N22" i="6"/>
  <c r="P23" i="4"/>
  <c r="N21" i="6"/>
  <c r="P22" i="4"/>
  <c r="N20" i="6"/>
  <c r="P21" i="4"/>
  <c r="N19" i="6"/>
  <c r="P20" i="4"/>
  <c r="N18" i="6"/>
  <c r="P19" i="4"/>
  <c r="N17" i="6"/>
  <c r="P18" i="4"/>
  <c r="N16" i="6"/>
  <c r="P17" i="4"/>
  <c r="N15" i="6"/>
  <c r="P16" i="4"/>
  <c r="N14" i="6"/>
  <c r="P15" i="4"/>
  <c r="N13" i="6"/>
  <c r="P14" i="4"/>
  <c r="N12" i="6"/>
  <c r="P13" i="4"/>
  <c r="N11" i="6"/>
  <c r="P12" i="4"/>
  <c r="N10" i="6"/>
  <c r="P11" i="4"/>
  <c r="N9" i="6"/>
  <c r="P10" i="4"/>
  <c r="N8" i="6"/>
  <c r="P9" i="4"/>
  <c r="N7" i="6"/>
  <c r="P8" i="4"/>
  <c r="N6" i="6"/>
  <c r="P7" i="4"/>
  <c r="N5" i="6"/>
  <c r="M102" i="4" l="1"/>
  <c r="AE100" i="8"/>
  <c r="M118" i="4"/>
  <c r="AE116" i="8"/>
  <c r="M130" i="4"/>
  <c r="AE128" i="8"/>
  <c r="M154" i="4"/>
  <c r="AE152" i="8"/>
  <c r="M158" i="4"/>
  <c r="AE156" i="8"/>
  <c r="M162" i="4"/>
  <c r="AE160" i="8"/>
  <c r="M166" i="4"/>
  <c r="AE164" i="8"/>
  <c r="M8" i="4"/>
  <c r="AE6" i="8"/>
  <c r="M18" i="4"/>
  <c r="AE16" i="8"/>
  <c r="M22" i="4"/>
  <c r="AE20" i="8"/>
  <c r="M26" i="4"/>
  <c r="AE24" i="8"/>
  <c r="M30" i="4"/>
  <c r="AE28" i="8"/>
  <c r="M34" i="4"/>
  <c r="AE32" i="8"/>
  <c r="M38" i="4"/>
  <c r="AE36" i="8"/>
  <c r="M42" i="4"/>
  <c r="AE40" i="8"/>
  <c r="M46" i="4"/>
  <c r="AE44" i="8"/>
  <c r="M50" i="4"/>
  <c r="AE48" i="8"/>
  <c r="M54" i="4"/>
  <c r="AE52" i="8"/>
  <c r="M58" i="4"/>
  <c r="AE56" i="8"/>
  <c r="M66" i="4"/>
  <c r="AE64" i="8"/>
  <c r="M90" i="4"/>
  <c r="AE88" i="8"/>
  <c r="M94" i="4"/>
  <c r="AE92" i="8"/>
  <c r="M106" i="4"/>
  <c r="AE104" i="8"/>
  <c r="M110" i="4"/>
  <c r="AE108" i="8"/>
  <c r="M114" i="4"/>
  <c r="AE112" i="8"/>
  <c r="M122" i="4"/>
  <c r="AE120" i="8"/>
  <c r="M126" i="4"/>
  <c r="AE124" i="8"/>
  <c r="M134" i="4"/>
  <c r="AE132" i="8"/>
  <c r="M138" i="4"/>
  <c r="AE136" i="8"/>
  <c r="M142" i="4"/>
  <c r="AE140" i="8"/>
  <c r="M146" i="4"/>
  <c r="AE144" i="8"/>
  <c r="M150" i="4"/>
  <c r="AE148" i="8"/>
  <c r="M7" i="4"/>
  <c r="AE5" i="8"/>
  <c r="M12" i="4"/>
  <c r="AE10" i="8"/>
  <c r="M17" i="4"/>
  <c r="AE15" i="8"/>
  <c r="M21" i="4"/>
  <c r="AE19" i="8"/>
  <c r="M25" i="4"/>
  <c r="AE23" i="8"/>
  <c r="M29" i="4"/>
  <c r="AE27" i="8"/>
  <c r="M33" i="4"/>
  <c r="AE31" i="8"/>
  <c r="M37" i="4"/>
  <c r="AE35" i="8"/>
  <c r="M41" i="4"/>
  <c r="AE39" i="8"/>
  <c r="M45" i="4"/>
  <c r="AE43" i="8"/>
  <c r="M49" i="4"/>
  <c r="AE47" i="8"/>
  <c r="M53" i="4"/>
  <c r="AE51" i="8"/>
  <c r="M57" i="4"/>
  <c r="AE55" i="8"/>
  <c r="M61" i="4"/>
  <c r="AE59" i="8"/>
  <c r="M65" i="4"/>
  <c r="AE63" i="8"/>
  <c r="M69" i="4"/>
  <c r="AE67" i="8"/>
  <c r="M73" i="4"/>
  <c r="AE71" i="8"/>
  <c r="M77" i="4"/>
  <c r="AE75" i="8"/>
  <c r="M81" i="4"/>
  <c r="AE79" i="8"/>
  <c r="M85" i="4"/>
  <c r="AE83" i="8"/>
  <c r="M89" i="4"/>
  <c r="AE87" i="8"/>
  <c r="M93" i="4"/>
  <c r="AE91" i="8"/>
  <c r="M97" i="4"/>
  <c r="AE95" i="8"/>
  <c r="M101" i="4"/>
  <c r="AE99" i="8"/>
  <c r="M105" i="4"/>
  <c r="AE103" i="8"/>
  <c r="M109" i="4"/>
  <c r="AE107" i="8"/>
  <c r="M113" i="4"/>
  <c r="AE111" i="8"/>
  <c r="M117" i="4"/>
  <c r="AE115" i="8"/>
  <c r="M121" i="4"/>
  <c r="AE119" i="8"/>
  <c r="M125" i="4"/>
  <c r="AE123" i="8"/>
  <c r="M129" i="4"/>
  <c r="AE127" i="8"/>
  <c r="M133" i="4"/>
  <c r="AE131" i="8"/>
  <c r="M137" i="4"/>
  <c r="AE135" i="8"/>
  <c r="M141" i="4"/>
  <c r="AE139" i="8"/>
  <c r="M145" i="4"/>
  <c r="AE143" i="8"/>
  <c r="M149" i="4"/>
  <c r="AE147" i="8"/>
  <c r="M153" i="4"/>
  <c r="AE151" i="8"/>
  <c r="M157" i="4"/>
  <c r="AE155" i="8"/>
  <c r="M161" i="4"/>
  <c r="AE159" i="8"/>
  <c r="M165" i="4"/>
  <c r="AE163" i="8"/>
  <c r="M48" i="4"/>
  <c r="AE46" i="8"/>
  <c r="M52" i="4"/>
  <c r="AE50" i="8"/>
  <c r="M56" i="4"/>
  <c r="AE54" i="8"/>
  <c r="M60" i="4"/>
  <c r="M64" i="4"/>
  <c r="AE62" i="8"/>
  <c r="M68" i="4"/>
  <c r="AE66" i="8"/>
  <c r="M72" i="4"/>
  <c r="AE70" i="8"/>
  <c r="M76" i="4"/>
  <c r="AE74" i="8"/>
  <c r="M80" i="4"/>
  <c r="AE78" i="8"/>
  <c r="M84" i="4"/>
  <c r="AE82" i="8"/>
  <c r="M88" i="4"/>
  <c r="AE86" i="8"/>
  <c r="M92" i="4"/>
  <c r="AE90" i="8"/>
  <c r="M96" i="4"/>
  <c r="AE94" i="8"/>
  <c r="M100" i="4"/>
  <c r="AE98" i="8"/>
  <c r="M104" i="4"/>
  <c r="AE102" i="8"/>
  <c r="M108" i="4"/>
  <c r="AE106" i="8"/>
  <c r="M112" i="4"/>
  <c r="AE110" i="8"/>
  <c r="M116" i="4"/>
  <c r="AE114" i="8"/>
  <c r="M120" i="4"/>
  <c r="AE118" i="8"/>
  <c r="M124" i="4"/>
  <c r="AE122" i="8"/>
  <c r="M128" i="4"/>
  <c r="AE126" i="8"/>
  <c r="M132" i="4"/>
  <c r="AE130" i="8"/>
  <c r="M136" i="4"/>
  <c r="AE134" i="8"/>
  <c r="M140" i="4"/>
  <c r="AE138" i="8"/>
  <c r="M144" i="4"/>
  <c r="AE142" i="8"/>
  <c r="M148" i="4"/>
  <c r="AE146" i="8"/>
  <c r="M152" i="4"/>
  <c r="AE150" i="8"/>
  <c r="M156" i="4"/>
  <c r="AE154" i="8"/>
  <c r="M160" i="4"/>
  <c r="AE158" i="8"/>
  <c r="M164" i="4"/>
  <c r="AE162" i="8"/>
  <c r="M9" i="4"/>
  <c r="AE7" i="8"/>
  <c r="M13" i="4"/>
  <c r="AE11" i="8"/>
  <c r="M62" i="4"/>
  <c r="AE60" i="8"/>
  <c r="M70" i="4"/>
  <c r="AE68" i="8"/>
  <c r="M74" i="4"/>
  <c r="AE72" i="8"/>
  <c r="M78" i="4"/>
  <c r="AE76" i="8"/>
  <c r="M82" i="4"/>
  <c r="AE80" i="8"/>
  <c r="M86" i="4"/>
  <c r="AE84" i="8"/>
  <c r="M98" i="4"/>
  <c r="AE96" i="8"/>
  <c r="M11" i="4"/>
  <c r="AE9" i="8"/>
  <c r="M16" i="4"/>
  <c r="AE14" i="8"/>
  <c r="M20" i="4"/>
  <c r="AE18" i="8"/>
  <c r="M24" i="4"/>
  <c r="AE22" i="8"/>
  <c r="M28" i="4"/>
  <c r="AE26" i="8"/>
  <c r="M32" i="4"/>
  <c r="AE30" i="8"/>
  <c r="M36" i="4"/>
  <c r="AE34" i="8"/>
  <c r="M40" i="4"/>
  <c r="AE38" i="8"/>
  <c r="M44" i="4"/>
  <c r="AE42" i="8"/>
  <c r="M10" i="4"/>
  <c r="AE8" i="8"/>
  <c r="M14" i="4"/>
  <c r="AE12" i="8"/>
  <c r="M15" i="4"/>
  <c r="AE13" i="8"/>
  <c r="M19" i="4"/>
  <c r="AE17" i="8"/>
  <c r="M23" i="4"/>
  <c r="AE21" i="8"/>
  <c r="M27" i="4"/>
  <c r="AE25" i="8"/>
  <c r="M31" i="4"/>
  <c r="AE29" i="8"/>
  <c r="M35" i="4"/>
  <c r="AE33" i="8"/>
  <c r="M39" i="4"/>
  <c r="AE37" i="8"/>
  <c r="M43" i="4"/>
  <c r="AE41" i="8"/>
  <c r="M47" i="4"/>
  <c r="AE45" i="8"/>
  <c r="M51" i="4"/>
  <c r="AE49" i="8"/>
  <c r="M55" i="4"/>
  <c r="AE53" i="8"/>
  <c r="M59" i="4"/>
  <c r="AE57" i="8"/>
  <c r="M63" i="4"/>
  <c r="AE61" i="8"/>
  <c r="M67" i="4"/>
  <c r="AE65" i="8"/>
  <c r="M71" i="4"/>
  <c r="AE69" i="8"/>
  <c r="M75" i="4"/>
  <c r="AE73" i="8"/>
  <c r="M79" i="4"/>
  <c r="AE77" i="8"/>
  <c r="M83" i="4"/>
  <c r="AE81" i="8"/>
  <c r="M87" i="4"/>
  <c r="AE85" i="8"/>
  <c r="M91" i="4"/>
  <c r="AE89" i="8"/>
  <c r="M95" i="4"/>
  <c r="AE93" i="8"/>
  <c r="M99" i="4"/>
  <c r="AE97" i="8"/>
  <c r="M103" i="4"/>
  <c r="AE101" i="8"/>
  <c r="M107" i="4"/>
  <c r="AE105" i="8"/>
  <c r="M111" i="4"/>
  <c r="AE109" i="8"/>
  <c r="M115" i="4"/>
  <c r="AE113" i="8"/>
  <c r="M119" i="4"/>
  <c r="AE117" i="8"/>
  <c r="M123" i="4"/>
  <c r="AE121" i="8"/>
  <c r="M127" i="4"/>
  <c r="AE125" i="8"/>
  <c r="M131" i="4"/>
  <c r="AE129" i="8"/>
  <c r="M135" i="4"/>
  <c r="AE133" i="8"/>
  <c r="M139" i="4"/>
  <c r="AE137" i="8"/>
  <c r="M143" i="4"/>
  <c r="AE141" i="8"/>
  <c r="M147" i="4"/>
  <c r="AE145" i="8"/>
  <c r="M151" i="4"/>
  <c r="AE149" i="8"/>
  <c r="M155" i="4"/>
  <c r="AE153" i="8"/>
  <c r="M159" i="4"/>
  <c r="AE157" i="8"/>
  <c r="M163" i="4"/>
  <c r="AE161" i="8"/>
</calcChain>
</file>

<file path=xl/sharedStrings.xml><?xml version="1.0" encoding="utf-8"?>
<sst xmlns="http://schemas.openxmlformats.org/spreadsheetml/2006/main" count="2726" uniqueCount="941">
  <si>
    <t>nazwa ppk</t>
  </si>
  <si>
    <t>Lp.</t>
  </si>
  <si>
    <t>pH</t>
  </si>
  <si>
    <t>przewodność elektrolityczna</t>
  </si>
  <si>
    <t>Ag</t>
  </si>
  <si>
    <t>As</t>
  </si>
  <si>
    <t>Ba</t>
  </si>
  <si>
    <t>Cd</t>
  </si>
  <si>
    <t>Co</t>
  </si>
  <si>
    <t>Cr</t>
  </si>
  <si>
    <t>Cu</t>
  </si>
  <si>
    <t>Hg</t>
  </si>
  <si>
    <t>Mg</t>
  </si>
  <si>
    <t>Mo</t>
  </si>
  <si>
    <t>Ni</t>
  </si>
  <si>
    <t>Pb</t>
  </si>
  <si>
    <t>Sn</t>
  </si>
  <si>
    <t>Sr</t>
  </si>
  <si>
    <t>V</t>
  </si>
  <si>
    <t>Zn</t>
  </si>
  <si>
    <t>Ca</t>
  </si>
  <si>
    <t>Ogólny węgiel organiczny</t>
  </si>
  <si>
    <t>Fe</t>
  </si>
  <si>
    <t>Mn</t>
  </si>
  <si>
    <t>P</t>
  </si>
  <si>
    <t>S</t>
  </si>
  <si>
    <t>Ti</t>
  </si>
  <si>
    <t>Al.</t>
  </si>
  <si>
    <t>K</t>
  </si>
  <si>
    <t>Naftalen</t>
  </si>
  <si>
    <t>Fenantren</t>
  </si>
  <si>
    <t>Antracen</t>
  </si>
  <si>
    <t>Fluoranten</t>
  </si>
  <si>
    <t>Chryzen</t>
  </si>
  <si>
    <t>Benzo(a)antracen</t>
  </si>
  <si>
    <t>Benzo(a)piren</t>
  </si>
  <si>
    <t>Benzo(a)fluoranten</t>
  </si>
  <si>
    <t>Benzo(g,h,i)perylen</t>
  </si>
  <si>
    <t>Acenaftylen</t>
  </si>
  <si>
    <t>Acenaften</t>
  </si>
  <si>
    <t>Fluoren</t>
  </si>
  <si>
    <t>Piren</t>
  </si>
  <si>
    <t>Benzo(b)fluoranten</t>
  </si>
  <si>
    <t>Benzo(k)fluoranten</t>
  </si>
  <si>
    <t>Benzo(e)piren</t>
  </si>
  <si>
    <t>Indeno(1,2,3-c,d)piren</t>
  </si>
  <si>
    <t>Dibenzo(a,h)antracen</t>
  </si>
  <si>
    <t>Perylen</t>
  </si>
  <si>
    <t>Pentachlorobenzen</t>
  </si>
  <si>
    <t>Heksachlorobenzen</t>
  </si>
  <si>
    <t>Alfa-HCH</t>
  </si>
  <si>
    <t>Beta-HCH</t>
  </si>
  <si>
    <t>Gamma-HCH</t>
  </si>
  <si>
    <t>Delta-HCH</t>
  </si>
  <si>
    <t>Heptachlor i epoksyd heptachloru</t>
  </si>
  <si>
    <t>Dieldryna</t>
  </si>
  <si>
    <t>Izodryna</t>
  </si>
  <si>
    <t>DDT całkowity (+izomer para-para)</t>
  </si>
  <si>
    <t>p'p'-DDE</t>
  </si>
  <si>
    <t>p'p'-DDD</t>
  </si>
  <si>
    <t>Endosulfan</t>
  </si>
  <si>
    <t>Ftalan di(2-etyloheksylu)</t>
  </si>
  <si>
    <t>chloroalkany C10-C13</t>
  </si>
  <si>
    <t>Fluorki</t>
  </si>
  <si>
    <t>Chlorfenwinfos</t>
  </si>
  <si>
    <t>Bromowane difenyloetery (kongenery nr 28, 47, 99, 100, 153, 154)</t>
  </si>
  <si>
    <t>Związki tributylocyny (kation tributylocyny)</t>
  </si>
  <si>
    <t>Heksachlorobutadien</t>
  </si>
  <si>
    <t>1,2,3-trichlorobenzen</t>
  </si>
  <si>
    <t>1,2,4-trichlorobenzen</t>
  </si>
  <si>
    <t>1,3,5-trichlorobenzen</t>
  </si>
  <si>
    <t>Nonylofenole (4-nonylofenol)</t>
  </si>
  <si>
    <t>Oktylofenole (4-(1,1',3,3'-tetrametylobutylo)-fenol)</t>
  </si>
  <si>
    <t>Pentachlorofenol</t>
  </si>
  <si>
    <t>Trifluarlina</t>
  </si>
  <si>
    <t>Dikofol</t>
  </si>
  <si>
    <t>kwas perfluorooktanosulfonowy i jego pochodne (PFOS)</t>
  </si>
  <si>
    <t>Chinoksyfen</t>
  </si>
  <si>
    <t>Dioksyny i związki dioksynopodobne</t>
  </si>
  <si>
    <t>Cypermetryna</t>
  </si>
  <si>
    <t>Heksabromocyklododekan</t>
  </si>
  <si>
    <t>Chlordekon</t>
  </si>
  <si>
    <t>Heksabromodifenol</t>
  </si>
  <si>
    <t>Toksafen</t>
  </si>
  <si>
    <t>Endryna</t>
  </si>
  <si>
    <t>Aldryna</t>
  </si>
  <si>
    <t>Azot</t>
  </si>
  <si>
    <t>Alachlor</t>
  </si>
  <si>
    <t>Chlorpiryfos</t>
  </si>
  <si>
    <t>Aklonifen</t>
  </si>
  <si>
    <t>Bifenoks</t>
  </si>
  <si>
    <t>Cybutryna</t>
  </si>
  <si>
    <t>Polichlorowane bifenyle (nr 28)</t>
  </si>
  <si>
    <t>Polichlorowane bifenyle (nr 52)</t>
  </si>
  <si>
    <t>Polichlorowane bifenyle (nr 101)</t>
  </si>
  <si>
    <t>Polichlorowane bifenyle (nr 118)</t>
  </si>
  <si>
    <t>Polichlorowane bifenyle (nr 138)</t>
  </si>
  <si>
    <t>Polichlorowane bifenyle (nr 153)</t>
  </si>
  <si>
    <t>Polichlorowane bifenyle (nr 180)</t>
  </si>
  <si>
    <t>Bromowane difenyloetery (kongenery nr 28)</t>
  </si>
  <si>
    <t>Bromowane difenyloetery (kongenery nr 47)</t>
  </si>
  <si>
    <t>Bromowane difenyloetery (kongenery nr 99)</t>
  </si>
  <si>
    <t>Bromowane difenyloetery (kongenery nr 100)</t>
  </si>
  <si>
    <t>Bromowane difenyloetery (kongenery nr 153)</t>
  </si>
  <si>
    <t>Bromowane difenyloetery (kongenery nr 154)</t>
  </si>
  <si>
    <t>Polichlorowane bifenyle (nr 28, 52, 101, 118, 138, 153,180) - suma</t>
  </si>
  <si>
    <t>Sr/Ca</t>
  </si>
  <si>
    <t>&lt;0,002&lt;0,005&lt;0,01&lt;0,1</t>
  </si>
  <si>
    <t>3 - Contaminated Sediment Standing Team (2013)</t>
  </si>
  <si>
    <t>&lt;9,8&lt;21,4&lt;33</t>
  </si>
  <si>
    <t>&lt;23&lt;36&lt;49</t>
  </si>
  <si>
    <t>&lt;0,99&lt;3&lt;5</t>
  </si>
  <si>
    <t>&lt;43&lt;76,5&lt;110</t>
  </si>
  <si>
    <t>&lt;32&lt;91&lt;150</t>
  </si>
  <si>
    <t>&lt;20000&lt;30000&lt;40000</t>
  </si>
  <si>
    <t>&lt;36&lt;83&lt;130</t>
  </si>
  <si>
    <t>&lt;460&lt;780&lt;1100</t>
  </si>
  <si>
    <t>&lt;0,18&lt;0,64&lt;1,1</t>
  </si>
  <si>
    <t>&lt;1,6&lt;1,9&lt;2,2</t>
  </si>
  <si>
    <t>&lt;120&lt;290&lt;460</t>
  </si>
  <si>
    <t>[mg/kg]</t>
  </si>
  <si>
    <t>&lt;6,7&lt;48&lt;89</t>
  </si>
  <si>
    <t>&lt;5,9&lt;67&lt;128</t>
  </si>
  <si>
    <t>&lt;57,2&lt;451&lt;845</t>
  </si>
  <si>
    <t>&lt;77,4&lt;307&lt;536</t>
  </si>
  <si>
    <t>&lt;176&lt;369&lt;561</t>
  </si>
  <si>
    <t>&lt;204&lt;687&lt;1170</t>
  </si>
  <si>
    <t>&lt;108&lt;579&lt;1050</t>
  </si>
  <si>
    <t>&lt;150&lt;800&lt;1450</t>
  </si>
  <si>
    <t>&lt;240&lt;6820&lt;13400</t>
  </si>
  <si>
    <t>&lt;170&lt;1685&lt;3200</t>
  </si>
  <si>
    <t>&lt;166&lt;728&lt;1290</t>
  </si>
  <si>
    <t>&lt;33&lt;84&lt;135</t>
  </si>
  <si>
    <t>&lt;423&lt;1327&lt;2230</t>
  </si>
  <si>
    <t>&lt;200&lt;1700&lt;3200</t>
  </si>
  <si>
    <t>&lt;195&lt;858&lt;1520</t>
  </si>
  <si>
    <t>&lt;60&lt;368&lt;676</t>
  </si>
  <si>
    <t>&lt;2&lt;41&lt;80</t>
  </si>
  <si>
    <t>&lt;1,9&lt;32&lt;62</t>
  </si>
  <si>
    <t>&lt;2,2&lt;104,6&lt;207</t>
  </si>
  <si>
    <t>&lt;1&lt;1,5&lt;2</t>
  </si>
  <si>
    <t>&lt;150&lt;175&lt;200</t>
  </si>
  <si>
    <t>&lt;8&lt;13&lt;18</t>
  </si>
  <si>
    <t>&lt;6&lt;53&lt;100</t>
  </si>
  <si>
    <t>&lt;5&lt;108&lt;210</t>
  </si>
  <si>
    <t>&lt;3&lt;4&lt;5</t>
  </si>
  <si>
    <t>&lt;4,9&lt;16,5&lt;28</t>
  </si>
  <si>
    <t>&lt;3,2&lt;17&lt;31</t>
  </si>
  <si>
    <t>&lt;4,2&lt;33,6&lt;63</t>
  </si>
  <si>
    <t>&lt;2,5&lt;9,3&lt;16</t>
  </si>
  <si>
    <t>&lt;0,85&lt;11,2&lt;21,5</t>
  </si>
  <si>
    <t>&lt;0,52&lt;1,73&lt;2,94</t>
  </si>
  <si>
    <t>&lt;580&lt;22790&lt;45000</t>
  </si>
  <si>
    <t>nr SIWZ:</t>
  </si>
  <si>
    <t>[ppm]</t>
  </si>
  <si>
    <t>klasa I</t>
  </si>
  <si>
    <t>klasa II</t>
  </si>
  <si>
    <t>klasa III</t>
  </si>
  <si>
    <t>Tło geochemiczne</t>
  </si>
  <si>
    <t>HCH - suma</t>
  </si>
  <si>
    <t>ocena ogólna</t>
  </si>
  <si>
    <t>Trichlorobenzen - suma</t>
  </si>
  <si>
    <t>Trichlorobenzeny - suma</t>
  </si>
  <si>
    <t>WWA - suma</t>
  </si>
  <si>
    <t>&lt;1610&lt;12205&lt;22800</t>
  </si>
  <si>
    <t>&lt;3&lt;62&lt;120</t>
  </si>
  <si>
    <t>&lt;5,3&lt;289&lt;572</t>
  </si>
  <si>
    <t>DDT+DDD+DDE</t>
  </si>
  <si>
    <t>[um/kg]</t>
  </si>
  <si>
    <t>Level 1</t>
  </si>
  <si>
    <t>Level 2</t>
  </si>
  <si>
    <t>Level 3</t>
  </si>
  <si>
    <t>Level 4</t>
  </si>
  <si>
    <t>Contaminated Sediment Standing Team (2013)</t>
  </si>
  <si>
    <t>poza klasą</t>
  </si>
  <si>
    <t>zanieczyszczony</t>
  </si>
  <si>
    <t>niezanieczyszczony</t>
  </si>
  <si>
    <t>[uS/cm]</t>
  </si>
  <si>
    <t>[mg/kg sm]</t>
  </si>
  <si>
    <t>[% sm]</t>
  </si>
  <si>
    <t>[µg/kg sm]</t>
  </si>
  <si>
    <t>&lt;0,5&lt;1&lt;2&lt;5</t>
  </si>
  <si>
    <t>Bojakowska I., Sokołowska G. (1998, 2001)</t>
  </si>
  <si>
    <t>&lt;5&lt;10&lt;30&lt;50</t>
  </si>
  <si>
    <t>&lt;52&lt;100&lt;500&lt;1000</t>
  </si>
  <si>
    <t>&lt;0,5&lt;1&lt;3,5&lt;6</t>
  </si>
  <si>
    <t>&lt;3&lt;10&lt;20&lt;50</t>
  </si>
  <si>
    <t>&lt;6&lt;50&lt;100&lt;400</t>
  </si>
  <si>
    <t>&lt;7&lt;40&lt;100&lt;200</t>
  </si>
  <si>
    <t>&lt;0,05&lt;0,2&lt;0,5&lt;1</t>
  </si>
  <si>
    <t>&lt;6&lt;16&lt;40&lt;50</t>
  </si>
  <si>
    <t>&lt;15&lt;30&lt;100&lt;200</t>
  </si>
  <si>
    <t>&lt;73&lt;200&lt;500&lt;1000</t>
  </si>
  <si>
    <t>&lt;5&lt;15&lt;30&lt;50</t>
  </si>
  <si>
    <t>&lt;52&lt;150&lt;500&lt;1000</t>
  </si>
  <si>
    <t>2 - Bojakowska I., Sokołowska G. (1998, 2001) - [ppm]</t>
  </si>
  <si>
    <t>Dioksyny</t>
  </si>
  <si>
    <t>kod PPK</t>
  </si>
  <si>
    <t>nr SIWZ</t>
  </si>
  <si>
    <t>Nr SIWZ</t>
  </si>
  <si>
    <t>kod JCWP</t>
  </si>
  <si>
    <t>Dzierżęcinka z jeziorami Lubiatowo Pn i Pd</t>
  </si>
  <si>
    <t>Ina od Krępieli do Dopływu spod Marszewa, bez Dopływu spod Marszewa</t>
  </si>
  <si>
    <t>Kanał Klebarski z jez. Klebarskim (EW. i Silickim/Kukląg)</t>
  </si>
  <si>
    <t>Pisa od wypływu z jez. Kisajno do wypływu z jez. Tałty (EW. + z jez. Niegocin, Ryńskie)</t>
  </si>
  <si>
    <t>nazwa JCWP</t>
  </si>
  <si>
    <t>kod ppk</t>
  </si>
  <si>
    <t>PL02S0102_3338</t>
  </si>
  <si>
    <t>PL07S0802_0001</t>
  </si>
  <si>
    <t>PL01S0202_0124</t>
  </si>
  <si>
    <t>PL07S0802_0005</t>
  </si>
  <si>
    <t>PL02S0502_2213</t>
  </si>
  <si>
    <t>PL02S0502_0223</t>
  </si>
  <si>
    <t>PL02S0102_2049</t>
  </si>
  <si>
    <t>PL02S0102_2052</t>
  </si>
  <si>
    <t>PL01S0302_3927</t>
  </si>
  <si>
    <t>PL01S0302_3903</t>
  </si>
  <si>
    <t>PL02S0102_3359</t>
  </si>
  <si>
    <t>PL02S0502_0182</t>
  </si>
  <si>
    <t>PL01S0302_3928</t>
  </si>
  <si>
    <t>PL02S0502_2247</t>
  </si>
  <si>
    <t>PL02S0102_3330</t>
  </si>
  <si>
    <t>PL02S0502_2248</t>
  </si>
  <si>
    <t>PL02S0102_2024</t>
  </si>
  <si>
    <t>PLLW10797</t>
  </si>
  <si>
    <t>PLLW30619</t>
  </si>
  <si>
    <t>PLLW20362</t>
  </si>
  <si>
    <t>PLLW30634</t>
  </si>
  <si>
    <t>PLLW10086</t>
  </si>
  <si>
    <t>PLLW10084</t>
  </si>
  <si>
    <t>PLLW10743</t>
  </si>
  <si>
    <t>PLLW11081</t>
  </si>
  <si>
    <t>PLLW20133</t>
  </si>
  <si>
    <t>PLLW30300</t>
  </si>
  <si>
    <t>PLLW10583</t>
  </si>
  <si>
    <t>PLLW10292</t>
  </si>
  <si>
    <t>PLLW20143</t>
  </si>
  <si>
    <t>PLLW10031</t>
  </si>
  <si>
    <t>PLLW10528</t>
  </si>
  <si>
    <t>PLLW10175</t>
  </si>
  <si>
    <t>PLLW10682</t>
  </si>
  <si>
    <t>LW</t>
  </si>
  <si>
    <t>typ</t>
  </si>
  <si>
    <t>nazwa PPK</t>
  </si>
  <si>
    <t>jez. Chłopowo - głęboczek-27,9m</t>
  </si>
  <si>
    <t>jez. Długie Wigierskie - st.01</t>
  </si>
  <si>
    <t>jez. Dybrzk - Czernica</t>
  </si>
  <si>
    <t>jez. Gremzdel - st.02</t>
  </si>
  <si>
    <t>Jez. Lubstowskie - stan. 01</t>
  </si>
  <si>
    <t>Jez. Mąkolno - stan. 01</t>
  </si>
  <si>
    <t>jez. Mąkowarskie - głęboczek - 31,2m</t>
  </si>
  <si>
    <t>jez. Pełcz - głęboczek - 31,0m</t>
  </si>
  <si>
    <t>jez. Radomno - stan. 01</t>
  </si>
  <si>
    <t>jez. Sasek Wielki - stan. 02</t>
  </si>
  <si>
    <t>jez. Strzeszyno - głęboczek -12,4m</t>
  </si>
  <si>
    <t>Jez. Śremskie - stan. 01</t>
  </si>
  <si>
    <t>jez. Tarczyńskie - stan. 01</t>
  </si>
  <si>
    <t>Jez. Wieleńskie-Trzytoniowe  - stan. 01</t>
  </si>
  <si>
    <t>jez. Wielimie - głęboczek - 5,5m</t>
  </si>
  <si>
    <t>Jez. Wierzbiczańskie - stan. 01</t>
  </si>
  <si>
    <t>jez. Żerdno - głęboczek - 36,0m</t>
  </si>
  <si>
    <t>bez Sr/Ca</t>
  </si>
  <si>
    <t xml:space="preserve"> [ug/kg]</t>
  </si>
  <si>
    <t>[ug/kg]</t>
  </si>
  <si>
    <t>Wołczenica do Trzechelskiej Strugi</t>
  </si>
  <si>
    <t>PL01S0202_3597</t>
  </si>
  <si>
    <t>PL02S0502_0287</t>
  </si>
  <si>
    <t>PL01S0302_0097</t>
  </si>
  <si>
    <t>PL02S0502_2174</t>
  </si>
  <si>
    <t>PL01S0202_0079</t>
  </si>
  <si>
    <t>PL02S0102_3341</t>
  </si>
  <si>
    <t>PL01S0602_3016</t>
  </si>
  <si>
    <t>PL02S0102_0140</t>
  </si>
  <si>
    <t>PL02S0502_0265</t>
  </si>
  <si>
    <t>PL02S0502_0305</t>
  </si>
  <si>
    <t>PL01S0602_0436</t>
  </si>
  <si>
    <t>PL01S0302_0216</t>
  </si>
  <si>
    <t>PL02S0102_0149</t>
  </si>
  <si>
    <t>PL01S0302_3912</t>
  </si>
  <si>
    <t>PL01S0202_0128</t>
  </si>
  <si>
    <t>PL01S0602_3063</t>
  </si>
  <si>
    <t>PL01S0302_0204</t>
  </si>
  <si>
    <t>PL08S0302_3918</t>
  </si>
  <si>
    <t>PL02S0102_0148</t>
  </si>
  <si>
    <t>PL01S0302_0083</t>
  </si>
  <si>
    <t>PL07S0802_0044</t>
  </si>
  <si>
    <t>PL01S0302_0092</t>
  </si>
  <si>
    <t>PL01S0202_3345</t>
  </si>
  <si>
    <t>PL02S0602_3050</t>
  </si>
  <si>
    <t>PL01S0302_0211</t>
  </si>
  <si>
    <t>PL01S0202_0067</t>
  </si>
  <si>
    <t>PL02S0102_0124</t>
  </si>
  <si>
    <t>PL01S0302_3926</t>
  </si>
  <si>
    <t>PL02S0102_0074</t>
  </si>
  <si>
    <t>PL07S0802_0045</t>
  </si>
  <si>
    <t>PL02S0102_0107</t>
  </si>
  <si>
    <t>PL09S0302_0003</t>
  </si>
  <si>
    <t>PL01S0302_0212</t>
  </si>
  <si>
    <t>PL07S0802_3047</t>
  </si>
  <si>
    <t>PL02S0502_0136</t>
  </si>
  <si>
    <t>PL01S0202_0104</t>
  </si>
  <si>
    <t>PL01S0202_2257</t>
  </si>
  <si>
    <t>PL01S0202_0057</t>
  </si>
  <si>
    <t>PL01S0202_0061</t>
  </si>
  <si>
    <t>PL01S0202_3615</t>
  </si>
  <si>
    <t>PL02S0502_0300</t>
  </si>
  <si>
    <t>PL02S0102_0057</t>
  </si>
  <si>
    <t>PL01S0202_0123</t>
  </si>
  <si>
    <t>PL02S0102_0151</t>
  </si>
  <si>
    <t>PL02S0102_2093</t>
  </si>
  <si>
    <t>PL08S0302_0044</t>
  </si>
  <si>
    <t>PL08S0302_0095</t>
  </si>
  <si>
    <t>PL08S0302_0094</t>
  </si>
  <si>
    <t>PL02S0602_3049</t>
  </si>
  <si>
    <t>PL08S0302_0083</t>
  </si>
  <si>
    <t>PL01S0602_3020</t>
  </si>
  <si>
    <t>PL01S0202_0077</t>
  </si>
  <si>
    <t>PL02S0502_3090</t>
  </si>
  <si>
    <t>PL02S0102_0055</t>
  </si>
  <si>
    <t>PL02S0102_0128</t>
  </si>
  <si>
    <t>PL08S0802_0004</t>
  </si>
  <si>
    <t>PL02S0102_0153</t>
  </si>
  <si>
    <t>PL02S0502_0135</t>
  </si>
  <si>
    <t>PL01S0302_0137</t>
  </si>
  <si>
    <t>PL01S0202_2263</t>
  </si>
  <si>
    <t>PL01S0202_0112</t>
  </si>
  <si>
    <t>PL02S0102_0058</t>
  </si>
  <si>
    <t>PL02S0502_2207</t>
  </si>
  <si>
    <t>PL01S0302_4087</t>
  </si>
  <si>
    <t>PL01S0602_0098</t>
  </si>
  <si>
    <t>PL08S0302_3069</t>
  </si>
  <si>
    <t>PL01S0202_0129</t>
  </si>
  <si>
    <t>PL02S0102_0053</t>
  </si>
  <si>
    <t>PL01S0202_0089</t>
  </si>
  <si>
    <t>PL02S0502_0122</t>
  </si>
  <si>
    <t>PL02S0502_0121</t>
  </si>
  <si>
    <t>PL01S0202_3358</t>
  </si>
  <si>
    <t>PL08S0302_3070</t>
  </si>
  <si>
    <t>PL01S0202_3599</t>
  </si>
  <si>
    <t>PL01S0202_0122</t>
  </si>
  <si>
    <t>PL01S0702_0565</t>
  </si>
  <si>
    <t>PL01S0302_0209</t>
  </si>
  <si>
    <t>PL02S0502_2241</t>
  </si>
  <si>
    <t>PL02S0102_3353</t>
  </si>
  <si>
    <t>PL02S0102_0144</t>
  </si>
  <si>
    <t>PL02S0102_0103</t>
  </si>
  <si>
    <t>PL01S0802_0026</t>
  </si>
  <si>
    <t>PL07S0802_0047</t>
  </si>
  <si>
    <t>PL01S0202_0113</t>
  </si>
  <si>
    <t>PL01S0302_0096</t>
  </si>
  <si>
    <t>PL01S0602_3043</t>
  </si>
  <si>
    <t>PL02S0602_3008</t>
  </si>
  <si>
    <t>PL01S0302_3931</t>
  </si>
  <si>
    <t>PL08S0302_0076</t>
  </si>
  <si>
    <t>PL08S0302_0069</t>
  </si>
  <si>
    <t>PL02S0502_0116</t>
  </si>
  <si>
    <t>PL01S0302_3105</t>
  </si>
  <si>
    <t>PL01S0302_3899</t>
  </si>
  <si>
    <t>PL02S0102_0091</t>
  </si>
  <si>
    <t>PL02S0102_2074</t>
  </si>
  <si>
    <t>PL01S0302_0165</t>
  </si>
  <si>
    <t>PL01S0302_3110</t>
  </si>
  <si>
    <t>PL02S0102_3339</t>
  </si>
  <si>
    <t>PL01S0302_0181</t>
  </si>
  <si>
    <t>PL01S0202_3604</t>
  </si>
  <si>
    <t>PL08S0302_0047</t>
  </si>
  <si>
    <t>PL01S0302_3919</t>
  </si>
  <si>
    <t>PL02S0102_0051</t>
  </si>
  <si>
    <t>PL01S0202_0114</t>
  </si>
  <si>
    <t>PL01S0202_0108</t>
  </si>
  <si>
    <t>PL02S0102_0132</t>
  </si>
  <si>
    <t>PL02S0102_0102</t>
  </si>
  <si>
    <t>PL02S0102_3368</t>
  </si>
  <si>
    <t>PL01S0302_0102</t>
  </si>
  <si>
    <t>PL02S0102_2089</t>
  </si>
  <si>
    <t>PL01S0202_2268</t>
  </si>
  <si>
    <t>PL01S0302_0196</t>
  </si>
  <si>
    <t>PL08S0302_3016</t>
  </si>
  <si>
    <t>PL02S0102_0075</t>
  </si>
  <si>
    <t>PL08S0302_3911</t>
  </si>
  <si>
    <t>PL01S0202_0106</t>
  </si>
  <si>
    <t>PL08S0302_0070</t>
  </si>
  <si>
    <t>PL01S0302_0255</t>
  </si>
  <si>
    <t>PL02S0102_0070</t>
  </si>
  <si>
    <t>PL02S0102_0129</t>
  </si>
  <si>
    <t>PL01S0202_0080</t>
  </si>
  <si>
    <t>PL01S0302_0222</t>
  </si>
  <si>
    <t>PL01S0302_0136</t>
  </si>
  <si>
    <t>PL02S0102_0150</t>
  </si>
  <si>
    <t>PL02S0502_2230</t>
  </si>
  <si>
    <t>PL02S0102_0147</t>
  </si>
  <si>
    <t>PL01S0802_0028</t>
  </si>
  <si>
    <t>PL01S0302_0131</t>
  </si>
  <si>
    <t>PL01S0302_0151</t>
  </si>
  <si>
    <t>PL01S0302_3934</t>
  </si>
  <si>
    <t>PL08S0302_0081</t>
  </si>
  <si>
    <t>PL08S0302_3916</t>
  </si>
  <si>
    <t>PL01S0302_0172</t>
  </si>
  <si>
    <t>PL01S0302_0170</t>
  </si>
  <si>
    <t>PL01S0602_0504</t>
  </si>
  <si>
    <t>PL01S0602_3021</t>
  </si>
  <si>
    <t>PL01S0302_0110</t>
  </si>
  <si>
    <t>PL01S0302_0119</t>
  </si>
  <si>
    <t>PL02S0502_0133</t>
  </si>
  <si>
    <t>PL02S0502_0248</t>
  </si>
  <si>
    <t>PL01S0202_0135</t>
  </si>
  <si>
    <t>PL01S0202_0103</t>
  </si>
  <si>
    <t>PL01S0202_0105</t>
  </si>
  <si>
    <t>PL01S0202_0084</t>
  </si>
  <si>
    <t>PL02S0102_3433</t>
  </si>
  <si>
    <t>PL02S0202_3379</t>
  </si>
  <si>
    <t>PL02S0102_0146</t>
  </si>
  <si>
    <t>PL02S0502_0128</t>
  </si>
  <si>
    <t>PL08S0302_0082</t>
  </si>
  <si>
    <t>PL01S0702_0557</t>
  </si>
  <si>
    <t>PL01S0202_2273</t>
  </si>
  <si>
    <t>PL01S0302_0116</t>
  </si>
  <si>
    <t>PL01S0202_0116</t>
  </si>
  <si>
    <t>PL01S0302_3119</t>
  </si>
  <si>
    <t>PL02S0502_0146</t>
  </si>
  <si>
    <t>PL01S0302_3113</t>
  </si>
  <si>
    <t>PL08S0302_0093</t>
  </si>
  <si>
    <t>PL01S0302_0238</t>
  </si>
  <si>
    <t>PL01S0302_0240</t>
  </si>
  <si>
    <t>PL08S0302_0085</t>
  </si>
  <si>
    <t>PL01S0302_3938</t>
  </si>
  <si>
    <t>PL01S0202_2275</t>
  </si>
  <si>
    <t>PL08S0302_0078</t>
  </si>
  <si>
    <t>PL01S0702_0553</t>
  </si>
  <si>
    <t>PL08S0302_0051</t>
  </si>
  <si>
    <t>PL01S0202_0099</t>
  </si>
  <si>
    <t>PL01S0202_0115</t>
  </si>
  <si>
    <t>PL02S0502_0118</t>
  </si>
  <si>
    <t>PL02S0102_0098</t>
  </si>
  <si>
    <t>PL07S0802_0054</t>
  </si>
  <si>
    <t>PL01S0202_0120</t>
  </si>
  <si>
    <t>PL02S0502_2250</t>
  </si>
  <si>
    <t>PL02S0102_3336</t>
  </si>
  <si>
    <t>PL01S0202_0111</t>
  </si>
  <si>
    <t>PL01S0202_3600</t>
  </si>
  <si>
    <t>PL01S0202_0095</t>
  </si>
  <si>
    <t>PL01S0302_0091</t>
  </si>
  <si>
    <t>PL02S0102_0082</t>
  </si>
  <si>
    <t>PL01S0302_0213</t>
  </si>
  <si>
    <t>PL02S0502_0272</t>
  </si>
  <si>
    <t>PL01S0202_0102</t>
  </si>
  <si>
    <t>PL02S0102_2023</t>
  </si>
  <si>
    <t>PL01S0202_3617</t>
  </si>
  <si>
    <t>jez. Balewskie - Balewo</t>
  </si>
  <si>
    <t>Jez. Berzyńskie - stan. 01</t>
  </si>
  <si>
    <t>jez. Boczne - stan.01</t>
  </si>
  <si>
    <t>Jez. Bracholińskie - stan. 01</t>
  </si>
  <si>
    <t>jez. Brodno Małe - Szotowo</t>
  </si>
  <si>
    <t>jez. Bucierz - głęboczek-29,1m</t>
  </si>
  <si>
    <t xml:space="preserve">Jez. Chełmickie - stanowisko 01 </t>
  </si>
  <si>
    <t>jez. Chłop - głęboczek -   32,9m</t>
  </si>
  <si>
    <t>Jez. Chobienickie - stan. 02</t>
  </si>
  <si>
    <t>Jez. Chrzypskie - stan. 01</t>
  </si>
  <si>
    <t>jez. Ciche - stanowisko 02</t>
  </si>
  <si>
    <t>jez. Czarne - stan.01</t>
  </si>
  <si>
    <t>jez. Czernikowskie - głęboczek -   11,2m</t>
  </si>
  <si>
    <t>jez. Dejguny - stan. 01</t>
  </si>
  <si>
    <t>jez. Długie - Mermet</t>
  </si>
  <si>
    <t>jez. Długie - stanowisko 02</t>
  </si>
  <si>
    <t>jez. Dłużek - stan.02</t>
  </si>
  <si>
    <t>jez. Dobrąg - st.01</t>
  </si>
  <si>
    <t>jez. Dobropolskie-Golenickie - głęboczek -   12,1m</t>
  </si>
  <si>
    <t>jez. Dobskie - stan.02</t>
  </si>
  <si>
    <t>jez. Dowcień - 01 (ploso środkowe)</t>
  </si>
  <si>
    <t>jez. Dudeckie - stan.01</t>
  </si>
  <si>
    <t>jez. Dzierzgoń - Prabuty</t>
  </si>
  <si>
    <t>jez. Foluskie - stanowisko 01</t>
  </si>
  <si>
    <t>jez. Gant - stan.01</t>
  </si>
  <si>
    <t>jez. Gardno - Rowy</t>
  </si>
  <si>
    <t>jez. Gardzko - głęboczek -  14,8 m</t>
  </si>
  <si>
    <t>jez. Gaudy - stan. 01</t>
  </si>
  <si>
    <t>jez. Gągnowo - głęboczek -   5,3m</t>
  </si>
  <si>
    <t>jez. Gieret - 01 (głęboczek)</t>
  </si>
  <si>
    <t>jez. Giżno - głęboczek -   26,3m</t>
  </si>
  <si>
    <t>jez. Głębockie - stan. 01</t>
  </si>
  <si>
    <t>jez. Grądy - stan.01</t>
  </si>
  <si>
    <t>jez. Gremzdy - 01 (głęboczek)</t>
  </si>
  <si>
    <t>Jez. Grójeckie - stan. 01</t>
  </si>
  <si>
    <t>jez. Gwieździniec - Brzeźno Szlacheckie</t>
  </si>
  <si>
    <t>jez. Hutowe - Hambark</t>
  </si>
  <si>
    <t>jez. Jasień Południowy - na E od m.Łupawsko</t>
  </si>
  <si>
    <t>jez. Jasień Północny - na NW od m.Jasień</t>
  </si>
  <si>
    <t>jez. Kamienieckie - Kamienica Królewska</t>
  </si>
  <si>
    <t>Jez. Kamienieckie - stan. 01</t>
  </si>
  <si>
    <t>jez. Kamienno - głęboczek -   32,9m</t>
  </si>
  <si>
    <t>jez. Karsińskie - Swornegacie</t>
  </si>
  <si>
    <t>jez. Karskie Wielkie - głęboczek -   17,6m</t>
  </si>
  <si>
    <t>jez. Kiełbicze - głęboczek - 4,5m</t>
  </si>
  <si>
    <t>jez. Kiermas - stan. 01</t>
  </si>
  <si>
    <t>jez. Kiernoz Mały - stan.01</t>
  </si>
  <si>
    <t>jez. Kiernoz Wielki - stan.01</t>
  </si>
  <si>
    <t>jez. Kierzkowskie - stanowisko 02</t>
  </si>
  <si>
    <t>jez. Kierzlińskie - stan.01</t>
  </si>
  <si>
    <t xml:space="preserve">Jez. Kikolskie - stanowisko 01 </t>
  </si>
  <si>
    <t>jez. Kłodno - Chmielno</t>
  </si>
  <si>
    <t>Jez. Kłosowskie - stan. 01</t>
  </si>
  <si>
    <t>jez. Koprowo - głęboczek -  3,1 m</t>
  </si>
  <si>
    <t>jez. Korytowo - głęboczek -  6,8 m</t>
  </si>
  <si>
    <t>jez. Kościelne - 01 (głęboczek)</t>
  </si>
  <si>
    <t>jez. Kozie - głęboczek -   0,7m</t>
  </si>
  <si>
    <t>Jez. Kórnickie - stan. 01</t>
  </si>
  <si>
    <t>jez. Kraksztyn - stan.01</t>
  </si>
  <si>
    <t>jez. Kruszyńskie - na NW od m.Windorp</t>
  </si>
  <si>
    <t>jez. Księże - Laska</t>
  </si>
  <si>
    <t>jez. Kwiecko - głęboczek -   6,5m</t>
  </si>
  <si>
    <t>Jez. Lednica - stan. 01</t>
  </si>
  <si>
    <t>jez. Lidzbarskie - stan.01</t>
  </si>
  <si>
    <t>Jez. Likieckie - stanowisko 01</t>
  </si>
  <si>
    <t>jez. Linowskie - stan. 01</t>
  </si>
  <si>
    <t>jez. Liwieniec - Prabuty</t>
  </si>
  <si>
    <t>jez. Lubiatowo Południowe - głęboczek -   1,4m</t>
  </si>
  <si>
    <t>jez. Lubiszewskie - Lubiszewo</t>
  </si>
  <si>
    <t>Jez. Lubosińskie Północne - stan. 01</t>
  </si>
  <si>
    <t>Jez. Luboszek - stan. 01</t>
  </si>
  <si>
    <t>jez. Lubowidzkie - na NE od m.Lubowidz</t>
  </si>
  <si>
    <t>jez. Łajskie - stan. 01</t>
  </si>
  <si>
    <t>jez. Łapalickie - Łapalice</t>
  </si>
  <si>
    <t>jez. Łąckie - Drzewicz</t>
  </si>
  <si>
    <t>jez. Łąckie Duże -głęboczek</t>
  </si>
  <si>
    <t>jez. Łąkorek - stan.01</t>
  </si>
  <si>
    <t>Jez. Łękno - stan. 01</t>
  </si>
  <si>
    <t>jez. Łętowskie - głęboczek-18,7m</t>
  </si>
  <si>
    <t>jez. Łubie - głęboczek - 8,8m</t>
  </si>
  <si>
    <t>jez. Marianowskie - głęboczek -  10,7 m</t>
  </si>
  <si>
    <t>jez. Mieruńskie Wielkie - 01 (głęboczek)</t>
  </si>
  <si>
    <t>jez. Mikaszewo - 01 (głęboczek)</t>
  </si>
  <si>
    <t>jez. Milachowo - Orzechowo</t>
  </si>
  <si>
    <t>jez. Mildzie - stan.01</t>
  </si>
  <si>
    <t>Jez. Mlewieckie - stanowisko 02</t>
  </si>
  <si>
    <t xml:space="preserve">Jez. Modzerowskie - stanowisko 01 </t>
  </si>
  <si>
    <t>jez. Morliny - stan. 01</t>
  </si>
  <si>
    <t>jez. Mosąg - stan.01</t>
  </si>
  <si>
    <t>jez. Mój - stan. 01</t>
  </si>
  <si>
    <t>Jez. Muchocińskie - stan. 01</t>
  </si>
  <si>
    <t>jez. Narie - stan. 04</t>
  </si>
  <si>
    <t>jez. Nawiady - stan. 02</t>
  </si>
  <si>
    <t>jez. Niewlino - głęboczek -  16,9 m</t>
  </si>
  <si>
    <t>jez. Nowogardzkie - głęboczek - 10,9m</t>
  </si>
  <si>
    <t>jez. Ołówka (Haleckie) - stan. 01</t>
  </si>
  <si>
    <t>jez. Omulew - stan. 04</t>
  </si>
  <si>
    <t>jez. Oparzno - głęboczek-3,3m</t>
  </si>
  <si>
    <t>jez. Ostrowin - stan.01</t>
  </si>
  <si>
    <t>jez. Ostrzyckie - Ostrzyce</t>
  </si>
  <si>
    <t>jez. Oświn - stan.01</t>
  </si>
  <si>
    <t>jez. Pamer - stan. 01</t>
  </si>
  <si>
    <t>jez. Parnowskie - głęboczek -  9,2 m</t>
  </si>
  <si>
    <t>jez. Parszczenica - Parszczenica</t>
  </si>
  <si>
    <t>jez. Parzyn - Parzyn</t>
  </si>
  <si>
    <t>jez. Piaseczno (zlewnia Drawy) - głęboczek 15,7m</t>
  </si>
  <si>
    <t>jez. Piasno - głęboczek -   7,5m</t>
  </si>
  <si>
    <t>jez. Pile - głęboczek - 43,9m</t>
  </si>
  <si>
    <t>jez. Piłwąg - stan. 01</t>
  </si>
  <si>
    <t>jez. Płoń - głęboczek 4,5m</t>
  </si>
  <si>
    <t>jez. Polaszkowskie - Stare Polaszki</t>
  </si>
  <si>
    <t>jez. Popówko - stan.01</t>
  </si>
  <si>
    <t>jez. Probarskie - stan. 01</t>
  </si>
  <si>
    <t>jez. Prosino - głęboczek -  1,8 m</t>
  </si>
  <si>
    <t>jez. Przerośl - stan.01</t>
  </si>
  <si>
    <t>jez. Przywłoczno - Olpuch</t>
  </si>
  <si>
    <t>jez. Purdy - stan. 01</t>
  </si>
  <si>
    <t>jez. Puzy - stan. 02</t>
  </si>
  <si>
    <t>jez. Radacz - głęboczek -  11,0 m</t>
  </si>
  <si>
    <t>jez. Raduń - głęboczek -  11,4 m</t>
  </si>
  <si>
    <t>jez. Raduńskie Górne - Zgorzałe</t>
  </si>
  <si>
    <t>jez. Rańskie - stan. 01</t>
  </si>
  <si>
    <t>jez. Regiel - stan.01</t>
  </si>
  <si>
    <t>jez. Renickie - głęboczek -   8,3m</t>
  </si>
  <si>
    <t>Jez. Rgielskie - stan. 01</t>
  </si>
  <si>
    <t>jez. Rokitno - głęboczek -  9,0 m</t>
  </si>
  <si>
    <t>jez. Rospuda Augustowska - 01 (głęboczek)</t>
  </si>
  <si>
    <t>jez. Rostki - stan.01</t>
  </si>
  <si>
    <t>jez. Rucewo Małe - stan.01</t>
  </si>
  <si>
    <t>jez. Ruda Woda - stan. 01</t>
  </si>
  <si>
    <t>jez. Rzeckie - stan.01</t>
  </si>
  <si>
    <t>jez. Salęt Mały - stan.01</t>
  </si>
  <si>
    <t>jez. Sarąg - stan.01</t>
  </si>
  <si>
    <t>jez. Sawinda Wielka - stan. 01</t>
  </si>
  <si>
    <t>jez. Sępoleńskie - stanowisko 02</t>
  </si>
  <si>
    <t>Jez. Skępskie Wielkie - stanowisko 01</t>
  </si>
  <si>
    <t>jez. Skiertąg - stan.02</t>
  </si>
  <si>
    <t>jez. Skomętno - stan.01</t>
  </si>
  <si>
    <t>Jez. Skrzynki Duże - stan. 01</t>
  </si>
  <si>
    <t>Jez. Sławianowskie - stan. 01</t>
  </si>
  <si>
    <t>jez. Słone - Skrzynia</t>
  </si>
  <si>
    <t>jez. Słupinko - Słupinko</t>
  </si>
  <si>
    <t>jez. Słupino - Dąbrówka</t>
  </si>
  <si>
    <t>jez. Stężyckie - Zdrębowo</t>
  </si>
  <si>
    <t>jez. Stubnica - głęboczek - 15,4m</t>
  </si>
  <si>
    <t>jez. Studzieniczno(Studnica) - na SW od m.Klaryszewo</t>
  </si>
  <si>
    <t>jez. Sulimierskie - głęboczek -  2,4 m</t>
  </si>
  <si>
    <t>Jez. Swarzędzkie - stan. 01</t>
  </si>
  <si>
    <t>jez. Symsar - stan. 01</t>
  </si>
  <si>
    <t>jez. Szczutowskie - głęboczek</t>
  </si>
  <si>
    <t>jez. Szczytno - na NE od m.Gwieździn</t>
  </si>
  <si>
    <t>jez. Szymon - stan.01</t>
  </si>
  <si>
    <t>jez. Śluza - Śluza</t>
  </si>
  <si>
    <t>jez. Śniardwy - stan. 01</t>
  </si>
  <si>
    <t>Jez. Świerczyńskie Wielkie - stan. 01</t>
  </si>
  <si>
    <t>jez. Świętajno Naterskie - stan. 01</t>
  </si>
  <si>
    <t>jez. Święte - stan.01</t>
  </si>
  <si>
    <t>jez. Tauty - stan. 02</t>
  </si>
  <si>
    <t>jez. Tonka - stan. 01</t>
  </si>
  <si>
    <t>jez. Trackie - stan.01</t>
  </si>
  <si>
    <t>jez. Trupel - stan. 03</t>
  </si>
  <si>
    <t>jez. Tuchomskie - Warzenko</t>
  </si>
  <si>
    <t>jez. Tumiańskie - stan. 01</t>
  </si>
  <si>
    <t>jez. Urszulewskie - głęboczek</t>
  </si>
  <si>
    <t>jez. Węgielszyńskie - stan.01</t>
  </si>
  <si>
    <t>jez. Wiejskie - Łąkie</t>
  </si>
  <si>
    <t>jez. Wielewskie - Abisynia</t>
  </si>
  <si>
    <t>Jez. Wielkie - stan. 01</t>
  </si>
  <si>
    <t>jez. Wierzchucice - głęboczek -  2,6 m</t>
  </si>
  <si>
    <t>jez. Wigry - st.04 (Plos Szyja)</t>
  </si>
  <si>
    <t>jez. Witoczno - Kamionka</t>
  </si>
  <si>
    <t>Jez. Wolsztyńskie - stan. 01</t>
  </si>
  <si>
    <t>jez. Woświn - głęboczek-28,1m</t>
  </si>
  <si>
    <t>jez. Wygonin - Wygonin</t>
  </si>
  <si>
    <t>jez. Wysokie (Wysoka, Wytczok, Wycztok) - Wycztok</t>
  </si>
  <si>
    <t>jez. Zagnanie - Wielki Podleś</t>
  </si>
  <si>
    <t>jez. Zajdy - stan.01</t>
  </si>
  <si>
    <t>jez. Zarańsko - głęboczek -  18,6 m</t>
  </si>
  <si>
    <t>jez. Zawadzkie - stan.01</t>
  </si>
  <si>
    <t>Jez. Zbąszyńskie - stan. 01</t>
  </si>
  <si>
    <t>jez. Zduńskie - Ciecholewy</t>
  </si>
  <si>
    <t>jez. Żelewo - głęboczek - 6,5m</t>
  </si>
  <si>
    <t>jez. Żukowskie - Jamno</t>
  </si>
  <si>
    <t>PLLW20769</t>
  </si>
  <si>
    <t>PLLW10338</t>
  </si>
  <si>
    <t>PLLW30152</t>
  </si>
  <si>
    <t>PLLW10207</t>
  </si>
  <si>
    <t>PLLW20719</t>
  </si>
  <si>
    <t>PLLW20845</t>
  </si>
  <si>
    <t>PLLW20025</t>
  </si>
  <si>
    <t>PLLW10950</t>
  </si>
  <si>
    <t>PLLW10344</t>
  </si>
  <si>
    <t>PLLW10273</t>
  </si>
  <si>
    <t>PLLW20187</t>
  </si>
  <si>
    <t>PLLW30285</t>
  </si>
  <si>
    <t>PLLW10959</t>
  </si>
  <si>
    <t>PLLW30129</t>
  </si>
  <si>
    <t>PLLW20528</t>
  </si>
  <si>
    <t>PLLW20381</t>
  </si>
  <si>
    <t>PLLW20585</t>
  </si>
  <si>
    <t>PLLW30428</t>
  </si>
  <si>
    <t>PLLW10958</t>
  </si>
  <si>
    <t>PLLW30075</t>
  </si>
  <si>
    <t>PLLW30632</t>
  </si>
  <si>
    <t>PLLW30077</t>
  </si>
  <si>
    <t>PLLW20764</t>
  </si>
  <si>
    <t>PLLW10445</t>
  </si>
  <si>
    <t>PLLW30202</t>
  </si>
  <si>
    <t>PLLW21028</t>
  </si>
  <si>
    <t>PLLW11089</t>
  </si>
  <si>
    <t>PLLW20757</t>
  </si>
  <si>
    <t>PLLW20824</t>
  </si>
  <si>
    <t>PLLW30671</t>
  </si>
  <si>
    <t>PLLW10738</t>
  </si>
  <si>
    <t>PLLW30365</t>
  </si>
  <si>
    <t>PLLW20145</t>
  </si>
  <si>
    <t>PLLW30639</t>
  </si>
  <si>
    <t>PLLW10345</t>
  </si>
  <si>
    <t>PLLW20316</t>
  </si>
  <si>
    <t>PLLW20669</t>
  </si>
  <si>
    <t>PLLW21008</t>
  </si>
  <si>
    <t>PLLW21009</t>
  </si>
  <si>
    <t>PLLW21016</t>
  </si>
  <si>
    <t>PLLW10416</t>
  </si>
  <si>
    <t>PLLW20896</t>
  </si>
  <si>
    <t>PLLW20310</t>
  </si>
  <si>
    <t>PLLW10937</t>
  </si>
  <si>
    <t>PLLW11000</t>
  </si>
  <si>
    <t>PLLW30452</t>
  </si>
  <si>
    <t>PLLW30370</t>
  </si>
  <si>
    <t>PLLW30371</t>
  </si>
  <si>
    <t>PLLW10448</t>
  </si>
  <si>
    <t>PLLW30426</t>
  </si>
  <si>
    <t>PLLW20230</t>
  </si>
  <si>
    <t>PLLW20716</t>
  </si>
  <si>
    <t>PLLW10294</t>
  </si>
  <si>
    <t>PLLW20807</t>
  </si>
  <si>
    <t>PLLW11070</t>
  </si>
  <si>
    <t>PLLW30587</t>
  </si>
  <si>
    <t>PLLW10966</t>
  </si>
  <si>
    <t>PLLW10149</t>
  </si>
  <si>
    <t>PLLW30244</t>
  </si>
  <si>
    <t>PLLW20329</t>
  </si>
  <si>
    <t>PLLW20343</t>
  </si>
  <si>
    <t>PLLW20895</t>
  </si>
  <si>
    <t>PLLW10157</t>
  </si>
  <si>
    <t>PLLW20149</t>
  </si>
  <si>
    <t>PLLW20061</t>
  </si>
  <si>
    <t>PLLW30448</t>
  </si>
  <si>
    <t>PLLW20765</t>
  </si>
  <si>
    <t>PLLW20910</t>
  </si>
  <si>
    <t>PLLW20464</t>
  </si>
  <si>
    <t>PLLW10257</t>
  </si>
  <si>
    <t>PLLW10130</t>
  </si>
  <si>
    <t>PLLW21040</t>
  </si>
  <si>
    <t>PLLW30443</t>
  </si>
  <si>
    <t>PLLW21032</t>
  </si>
  <si>
    <t>PLLW20361</t>
  </si>
  <si>
    <t>PLLW20002</t>
  </si>
  <si>
    <t>PLLW20179</t>
  </si>
  <si>
    <t>PLLW10206</t>
  </si>
  <si>
    <t>PLLW20943</t>
  </si>
  <si>
    <t>PLLW10944</t>
  </si>
  <si>
    <t>PLLW11095</t>
  </si>
  <si>
    <t>PLLW30010</t>
  </si>
  <si>
    <t>PLLW30658</t>
  </si>
  <si>
    <t>PLLW20339</t>
  </si>
  <si>
    <t>PLLW30358</t>
  </si>
  <si>
    <t>PLLW20249</t>
  </si>
  <si>
    <t>PLLW10389</t>
  </si>
  <si>
    <t>PLLW20091</t>
  </si>
  <si>
    <t>PLLW30460</t>
  </si>
  <si>
    <t>PLLW30483</t>
  </si>
  <si>
    <t>PLLW10321</t>
  </si>
  <si>
    <t>PLLW30352</t>
  </si>
  <si>
    <t>PLLW30222</t>
  </si>
  <si>
    <t>PLLW10597</t>
  </si>
  <si>
    <t>PLLW20792</t>
  </si>
  <si>
    <t>PLLW30108</t>
  </si>
  <si>
    <t>PLLW30281</t>
  </si>
  <si>
    <t>PLLW20817</t>
  </si>
  <si>
    <t>PLLW20076</t>
  </si>
  <si>
    <t>PLLW20721</t>
  </si>
  <si>
    <t>PLLW30529</t>
  </si>
  <si>
    <t>PLLW30150</t>
  </si>
  <si>
    <t>PLLW20905</t>
  </si>
  <si>
    <t>PLLW20353</t>
  </si>
  <si>
    <t>PLLW20330</t>
  </si>
  <si>
    <t>PLLW10828</t>
  </si>
  <si>
    <t>PLLW11101</t>
  </si>
  <si>
    <t>PLLW10590</t>
  </si>
  <si>
    <t>PLLW30065</t>
  </si>
  <si>
    <t>PLLW11028</t>
  </si>
  <si>
    <t>PLLW20670</t>
  </si>
  <si>
    <t>PLLW20572</t>
  </si>
  <si>
    <t>PLLW30496</t>
  </si>
  <si>
    <t>PLLW10681</t>
  </si>
  <si>
    <t>PLLW30589</t>
  </si>
  <si>
    <t>PLLW20652</t>
  </si>
  <si>
    <t>PLLW30446</t>
  </si>
  <si>
    <t>PLLW20089</t>
  </si>
  <si>
    <t>PLLW10532</t>
  </si>
  <si>
    <t>PLLW11059</t>
  </si>
  <si>
    <t>PLLW20713</t>
  </si>
  <si>
    <t>PLLW30208</t>
  </si>
  <si>
    <t>PLLW30049</t>
  </si>
  <si>
    <t>PLLW10945</t>
  </si>
  <si>
    <t>PLLW10210</t>
  </si>
  <si>
    <t>PLLW10941</t>
  </si>
  <si>
    <t>PLLW30030</t>
  </si>
  <si>
    <t>PLLW30249</t>
  </si>
  <si>
    <t>PLLW20119</t>
  </si>
  <si>
    <t>PLLW20096</t>
  </si>
  <si>
    <t>PLLW30410</t>
  </si>
  <si>
    <t>PLLW30500</t>
  </si>
  <si>
    <t>PLLW30332</t>
  </si>
  <si>
    <t>PLLW30115</t>
  </si>
  <si>
    <t>PLLW20417</t>
  </si>
  <si>
    <t>PLLW20066</t>
  </si>
  <si>
    <t>PLLW20097</t>
  </si>
  <si>
    <t>PLLW30051</t>
  </si>
  <si>
    <t>PLLW10150</t>
  </si>
  <si>
    <t>PLLW10656</t>
  </si>
  <si>
    <t>PLLW20523</t>
  </si>
  <si>
    <t>PLLW20495</t>
  </si>
  <si>
    <t>PLLW20498</t>
  </si>
  <si>
    <t>PLLW20712</t>
  </si>
  <si>
    <t>PLLW11053</t>
  </si>
  <si>
    <t>PLLW20931</t>
  </si>
  <si>
    <t>PLLW10943</t>
  </si>
  <si>
    <t>PLLW10156</t>
  </si>
  <si>
    <t>PLLW30473</t>
  </si>
  <si>
    <t>PLLW20013</t>
  </si>
  <si>
    <t>PLLW20268</t>
  </si>
  <si>
    <t>PLLW30156</t>
  </si>
  <si>
    <t>PLLW20356</t>
  </si>
  <si>
    <t>PLLW30234</t>
  </si>
  <si>
    <t>PLLW10112</t>
  </si>
  <si>
    <t>PLLW30339</t>
  </si>
  <si>
    <t>PLLW30393</t>
  </si>
  <si>
    <t>PLLW30362</t>
  </si>
  <si>
    <t>PLLW30361</t>
  </si>
  <si>
    <t>PLLW30456</t>
  </si>
  <si>
    <t>PLLW20574</t>
  </si>
  <si>
    <t>PLLW20742</t>
  </si>
  <si>
    <t>PLLW30415</t>
  </si>
  <si>
    <t>PLLW20014</t>
  </si>
  <si>
    <t>PLLW30528</t>
  </si>
  <si>
    <t>PLLW20311</t>
  </si>
  <si>
    <t>PLLW20508</t>
  </si>
  <si>
    <t>PLLW10320</t>
  </si>
  <si>
    <t>PLLW11048</t>
  </si>
  <si>
    <t>PLLW30616</t>
  </si>
  <si>
    <t>PLLW20323</t>
  </si>
  <si>
    <t>PLLW10337</t>
  </si>
  <si>
    <t>PLLW20854</t>
  </si>
  <si>
    <t>PLLW20658</t>
  </si>
  <si>
    <t>PLLW21059</t>
  </si>
  <si>
    <t>PLLW20650</t>
  </si>
  <si>
    <t>PLLW30076</t>
  </si>
  <si>
    <t>PLLW20820</t>
  </si>
  <si>
    <t>PLLW30326</t>
  </si>
  <si>
    <t>PLLW10349</t>
  </si>
  <si>
    <t>PLLW20706</t>
  </si>
  <si>
    <t>PLLW11045</t>
  </si>
  <si>
    <t>PLLW20972</t>
  </si>
  <si>
    <t>Młynówka Malborska do jez. Dąbrówka</t>
  </si>
  <si>
    <t>Dojca</t>
  </si>
  <si>
    <t>Nielba</t>
  </si>
  <si>
    <t>Radunia do wypływu z jez. Ostrzyckiego</t>
  </si>
  <si>
    <t>Brzeźnicka Węgorza</t>
  </si>
  <si>
    <t>Chełmiczka</t>
  </si>
  <si>
    <t>Myśla od źródeł do wypływu z Jez. Myśliborskiego</t>
  </si>
  <si>
    <t>Mierzęcka Struga do wypływu z jez. Wielgie</t>
  </si>
  <si>
    <t>Obra od Kan. Dzwińskiego do Czarnej Wody</t>
  </si>
  <si>
    <t>Osiecznica (Oszczynica)</t>
  </si>
  <si>
    <t>Skarlanka</t>
  </si>
  <si>
    <t>Omulew od źródeł do Czarnej Rzeki</t>
  </si>
  <si>
    <t>Brzezianek z jeziorami Ocypel Wielki i Długie</t>
  </si>
  <si>
    <t>Bielska Struga</t>
  </si>
  <si>
    <t>Jezioro Wigry</t>
  </si>
  <si>
    <t>Dopł. z jez. Goryńskiego z jez. Dłużek</t>
  </si>
  <si>
    <t>Kanał Dobrąg z jez. Dobrąg</t>
  </si>
  <si>
    <t>Połomka od źródeł do Romoły bez Romoły</t>
  </si>
  <si>
    <t>Czarna Hańcza od jez. Wigry do Gremzdówki włącznie</t>
  </si>
  <si>
    <t>Brda od wpływu do jez. Charzykowskiego do wypływu z jez. Kosobudno</t>
  </si>
  <si>
    <t>Liwa od dopł. z jez. Burgale z dopł. z jez. Burgale do wypływu z jez. Liwieniec</t>
  </si>
  <si>
    <t>Noteć od Małej Noteci do Jeziora Wolickiego</t>
  </si>
  <si>
    <t>Krutynia do wpływu do jez. Bełdany wraz z dopływami i jeziorami</t>
  </si>
  <si>
    <t>Łupawa z jez. Gardno do ujścia</t>
  </si>
  <si>
    <t>Dopływ z Ziemomyśla</t>
  </si>
  <si>
    <t>Liwa do Starej Liwy</t>
  </si>
  <si>
    <t>Stara Rega do Grądka</t>
  </si>
  <si>
    <t>Marycha od Marychny do dopływu z jez. Zelwa</t>
  </si>
  <si>
    <t>Drawica</t>
  </si>
  <si>
    <t>Stradyk do granicy państwa z jez. Głębockim</t>
  </si>
  <si>
    <t>Wel do wypływu z jez. Grądy</t>
  </si>
  <si>
    <t>Chocina z jeziorami Gwiazdy i Trzebielsk</t>
  </si>
  <si>
    <t>Mała Wierzyca do wypływu z jez. Polaszkowskiego</t>
  </si>
  <si>
    <t>Łupawa do dopł. z Mydlity</t>
  </si>
  <si>
    <t>Bukowina z jez. Kamienieckim</t>
  </si>
  <si>
    <t>Mała Noteć</t>
  </si>
  <si>
    <t>Radew do Chocieli z jez. Kwiecko</t>
  </si>
  <si>
    <t>Marwicka Struga</t>
  </si>
  <si>
    <t>Kiermas od wypływu z jez. Kośno do ujścia z jez. Umląg i Kiermas</t>
  </si>
  <si>
    <t>Łyna do Dopływu z jeziora Jełguń (Jełguńskie)</t>
  </si>
  <si>
    <t>Wadąg do wypływu z jez. Pisz</t>
  </si>
  <si>
    <t>Lubianka z jeziorami Steklin, Sumin, Kikolskie</t>
  </si>
  <si>
    <t>Kłosowska Struga</t>
  </si>
  <si>
    <t>Lewińska Struga z jez. Czajcze i Koprowo</t>
  </si>
  <si>
    <t>Ina od źródeł do Stobnicy</t>
  </si>
  <si>
    <t>Błędzianka od źródeł do granicy państwa</t>
  </si>
  <si>
    <t>Pręga</t>
  </si>
  <si>
    <t>Głuszynka</t>
  </si>
  <si>
    <t>Pisa z jeziorem Śniardwy i Orzyszą do wpływu do jeziora Roś</t>
  </si>
  <si>
    <t>Główna do zlewni zb. Kowalskiego</t>
  </si>
  <si>
    <t>Wel od Dopł. z Miłostajek do Dopł. spod Mroczna</t>
  </si>
  <si>
    <t>Mień od wypływu z jez. Likieckiego do wypływu z jez. Skępskiego Małego</t>
  </si>
  <si>
    <t>Wda do wypływu z jez. Wdzydze</t>
  </si>
  <si>
    <t>Sama do Kan. Lubosińskiego</t>
  </si>
  <si>
    <t>Mogilnica do Mogilnicy Wschodniej</t>
  </si>
  <si>
    <t>Węgorza z jez. Lubowickim</t>
  </si>
  <si>
    <t>Kan. Grójecki do wypływu z jez. Lubstowskiego</t>
  </si>
  <si>
    <t>Kiermas do wypływu z jez. Kośno</t>
  </si>
  <si>
    <t>Łeba do Dębnicy bez Dębnicy</t>
  </si>
  <si>
    <t>Wielka Struga z jez. Zdworskim</t>
  </si>
  <si>
    <t>Dopływ z jez. Łętowskiego</t>
  </si>
  <si>
    <t>Krępa</t>
  </si>
  <si>
    <t>Netta (Rospuda) do wypływu z jeziora Bolesty</t>
  </si>
  <si>
    <t>Kanał Augustowski od stanowiska szczytowego i Serwianki do połączenia z Czarną Hańczą z jez. Mikasze</t>
  </si>
  <si>
    <t>Miłakówka z jez. Narie, Mildzie</t>
  </si>
  <si>
    <t>Bacha od Zgniłki do ujścia</t>
  </si>
  <si>
    <t>Noteć do Dopływu z jez. Lubotyń</t>
  </si>
  <si>
    <t>Drwęca od początku do końca jez. Drwęckiego bez kan. Ostródzkiego i Elbląskiego</t>
  </si>
  <si>
    <t>Łyna od Kanału Dywity do Kirsny z jez. Mosąg</t>
  </si>
  <si>
    <t>Jez. Mój</t>
  </si>
  <si>
    <t>Dormowska Struga</t>
  </si>
  <si>
    <t>Piława do Zb.Nadarzyckiego</t>
  </si>
  <si>
    <t>Ełk (Łaźna Struga) od wypływu z jez. Łaśmiady do wypływu z jez. Ełckiego</t>
  </si>
  <si>
    <t>Dopływ z jez. Oparzno</t>
  </si>
  <si>
    <t>Drwęca do jez. Drwęckiego z jez. Ostrowin</t>
  </si>
  <si>
    <t>Oświnka od źródeł do granicy państwa</t>
  </si>
  <si>
    <t>Czerwona do Łopieniczki z jez. Parnowskim</t>
  </si>
  <si>
    <t>Jez. Pełcz</t>
  </si>
  <si>
    <t>Moczel</t>
  </si>
  <si>
    <t>Ełk (Łaźna Struga) do wypływu z jeziora Litygajno</t>
  </si>
  <si>
    <t>Płonia od źródeł do Dopływu spod Myśliborek</t>
  </si>
  <si>
    <t>Osa do wypływu z jez. Trupel bez Osówki</t>
  </si>
  <si>
    <t>Dejna do wypływu z jeziora Dejnowa</t>
  </si>
  <si>
    <t>Drawa do wypływu z Jez. Krosino</t>
  </si>
  <si>
    <t>Dopływ z jez. Przywłoczno</t>
  </si>
  <si>
    <t>Gwda od wpływu do Jez. Wielimie do Dołgi</t>
  </si>
  <si>
    <t>Struga</t>
  </si>
  <si>
    <t>Jerzgnia (Lega) od wpływu do jez. Selmęt Wielki do wypływu z jez. Dręstwo</t>
  </si>
  <si>
    <t>Netta (Rospuda) od wypływu z jez. Bolesty do wypływu z jez. Necko ze Szczeberką od Blizny</t>
  </si>
  <si>
    <t>Iławka do wypływu z jez. Iławskiego</t>
  </si>
  <si>
    <t>Kanał Elbląski od wpływu do jez. Sambród do wypływu z jez. Ilińsk z dopł. z jez. Bartężek i dopł. z jez. Surzyckiego</t>
  </si>
  <si>
    <t>Pasłęka do wypływu z jeziora Sarąg</t>
  </si>
  <si>
    <t>Sawica od źródeł do wypływu z jez. Sasek Mały</t>
  </si>
  <si>
    <t>Sępolna z jeziorami Lutowskim i Sępoleńskim</t>
  </si>
  <si>
    <t>Mień od wypływu z jez. Małego do dopł. z Głodowa</t>
  </si>
  <si>
    <t>Drela</t>
  </si>
  <si>
    <t>Kocunia do jez. Sławianowskiego</t>
  </si>
  <si>
    <t>Dopł. z jez. Słonego</t>
  </si>
  <si>
    <t>Kanał Iny</t>
  </si>
  <si>
    <t>Studnica do Pierskiej Strugi z jeziorami Studzieniczno i Bobięcino Wielkie</t>
  </si>
  <si>
    <t>Cybina</t>
  </si>
  <si>
    <t>Symsarna do wypływu z jez. Symsar</t>
  </si>
  <si>
    <t>Urszulewka z jez. Urszulewskim i Szczutowskim</t>
  </si>
  <si>
    <t>Brda od wpływu do jez. Szczytno do wypływu z jez. Końskiego</t>
  </si>
  <si>
    <t>Śremska Struga</t>
  </si>
  <si>
    <t>Kanał Wonieść</t>
  </si>
  <si>
    <t>Giłwa z jez. Świętajno, Wulpińskie, Giłwa</t>
  </si>
  <si>
    <t>Młyńska Struga</t>
  </si>
  <si>
    <t>Lubomińska Struga</t>
  </si>
  <si>
    <t>Dopływ z jeziora Trackiego</t>
  </si>
  <si>
    <t>Strzelenka z jeziorem Tuchomskim</t>
  </si>
  <si>
    <t>Jez. Wiejskie</t>
  </si>
  <si>
    <t>Młynówka Kaszczorska z jez. Wieleńskim, Białym-Miałkim, Lgińsko</t>
  </si>
  <si>
    <t>Parzenica do wypływu z jeziora Skąpego</t>
  </si>
  <si>
    <t>Jez. Wielkie</t>
  </si>
  <si>
    <t>Wełna do Lutomni</t>
  </si>
  <si>
    <t>Ukleja do wypływu z jeziora Okrzeja</t>
  </si>
  <si>
    <t>Jez. Wygonin</t>
  </si>
  <si>
    <t>Gościcina z jez. Otalżyno i Wysokie</t>
  </si>
  <si>
    <t>Wierzyca z jeziorami Grabowskie i Wierzysko do wypływu z jez. Zagnanie</t>
  </si>
  <si>
    <t>Dopływ z Jabłonowa z jez. Zawadzkim</t>
  </si>
  <si>
    <t>Motława z jeziorami Zduńskim i Damaszka do dopł. z Lubiszewa</t>
  </si>
  <si>
    <t>Płonia od Jez. Miedwie do wypływu z Jez. Żelewo</t>
  </si>
  <si>
    <t>Słupia do wypływu z jez. Żukówko</t>
  </si>
  <si>
    <t>GIOŚ 2015 - jeziora</t>
  </si>
  <si>
    <t>GIOŚ (2015)</t>
  </si>
  <si>
    <t>1 -GIOŚ (2015)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</si>
</sst>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0.0000"/>
  </numFmts>
  <fonts count="23" x14ac:knownFonts="1">
    <font>
      <sz val="10"/>
      <name val="Arial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10"/>
      <color theme="1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b/>
      <sz val="10"/>
      <color theme="0" tint="-0.499984740745262"/>
      <name val="Arial Narrow"/>
      <family val="2"/>
      <charset val="238"/>
    </font>
    <font>
      <sz val="10"/>
      <color theme="0" tint="-0.499984740745262"/>
      <name val="Arial Narrow"/>
      <family val="2"/>
      <charset val="238"/>
    </font>
    <font>
      <b/>
      <i/>
      <sz val="1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0"/>
      <color rgb="FF0070C0"/>
      <name val="Arial Narrow"/>
      <family val="2"/>
      <charset val="238"/>
    </font>
    <font>
      <i/>
      <sz val="10"/>
      <color rgb="FF0070C0"/>
      <name val="Arial Narrow"/>
      <family val="2"/>
      <charset val="238"/>
    </font>
    <font>
      <sz val="10"/>
      <color rgb="FF0070C0"/>
      <name val="Arial"/>
      <family val="2"/>
      <charset val="238"/>
    </font>
    <font>
      <b/>
      <i/>
      <sz val="10"/>
      <color rgb="FF0070C0"/>
      <name val="Arial Narrow"/>
      <family val="2"/>
      <charset val="238"/>
    </font>
    <font>
      <sz val="10"/>
      <color rgb="FF0070C0"/>
      <name val="Arial Narrow"/>
      <family val="2"/>
      <charset val="238"/>
    </font>
    <font>
      <b/>
      <sz val="9"/>
      <name val="Arial Narrow"/>
      <family val="2"/>
      <charset val="238"/>
    </font>
    <font>
      <sz val="10"/>
      <color rgb="FFFF0000"/>
      <name val="Arial Narrow"/>
      <family val="2"/>
      <charset val="238"/>
    </font>
    <font>
      <b/>
      <sz val="10"/>
      <name val="Arial"/>
      <family val="2"/>
      <charset val="238"/>
    </font>
    <font>
      <sz val="9"/>
      <name val="Arial Narrow"/>
      <family val="2"/>
      <charset val="238"/>
    </font>
    <font>
      <sz val="8"/>
      <name val="Arial Narrow"/>
      <family val="2"/>
      <charset val="238"/>
    </font>
    <font>
      <sz val="10"/>
      <name val="Arial Narrow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179">
    <xf numFmtId="0" fontId="0" fillId="0" borderId="0" xfId="0"/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left" vertical="center" wrapText="1"/>
    </xf>
    <xf numFmtId="1" fontId="4" fillId="2" borderId="0" xfId="0" applyNumberFormat="1" applyFont="1" applyFill="1" applyAlignment="1">
      <alignment horizontal="left" vertical="center" wrapText="1"/>
    </xf>
    <xf numFmtId="49" fontId="5" fillId="2" borderId="3" xfId="1" applyNumberFormat="1" applyFont="1" applyFill="1" applyBorder="1" applyAlignment="1">
      <alignment horizontal="center" vertical="center" wrapText="1"/>
    </xf>
    <xf numFmtId="49" fontId="5" fillId="0" borderId="0" xfId="1" applyNumberFormat="1" applyFont="1" applyFill="1" applyBorder="1" applyAlignment="1">
      <alignment horizontal="center" vertical="center" wrapText="1"/>
    </xf>
    <xf numFmtId="49" fontId="5" fillId="2" borderId="2" xfId="1" applyNumberFormat="1" applyFont="1" applyFill="1" applyBorder="1" applyAlignment="1">
      <alignment horizontal="center" vertical="center" wrapText="1"/>
    </xf>
    <xf numFmtId="0" fontId="6" fillId="0" borderId="0" xfId="1" applyFont="1"/>
    <xf numFmtId="49" fontId="5" fillId="2" borderId="7" xfId="1" applyNumberFormat="1" applyFont="1" applyFill="1" applyBorder="1" applyAlignment="1">
      <alignment horizontal="center" vertical="center" wrapText="1"/>
    </xf>
    <xf numFmtId="49" fontId="5" fillId="2" borderId="8" xfId="1" applyNumberFormat="1" applyFont="1" applyFill="1" applyBorder="1" applyAlignment="1">
      <alignment horizontal="center" vertical="center" wrapText="1"/>
    </xf>
    <xf numFmtId="49" fontId="5" fillId="2" borderId="9" xfId="1" applyNumberFormat="1" applyFont="1" applyFill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0" fontId="6" fillId="2" borderId="0" xfId="1" applyFont="1" applyFill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4" borderId="0" xfId="1" applyFont="1" applyFill="1" applyAlignment="1">
      <alignment horizontal="center" vertical="center"/>
    </xf>
    <xf numFmtId="49" fontId="5" fillId="2" borderId="4" xfId="1" applyNumberFormat="1" applyFont="1" applyFill="1" applyBorder="1" applyAlignment="1">
      <alignment horizontal="center" vertical="center" wrapText="1"/>
    </xf>
    <xf numFmtId="49" fontId="5" fillId="2" borderId="10" xfId="1" applyNumberFormat="1" applyFont="1" applyFill="1" applyBorder="1" applyAlignment="1">
      <alignment horizontal="center" vertical="center" wrapText="1"/>
    </xf>
    <xf numFmtId="49" fontId="5" fillId="2" borderId="11" xfId="1" applyNumberFormat="1" applyFont="1" applyFill="1" applyBorder="1" applyAlignment="1">
      <alignment horizontal="center" vertical="center" wrapText="1"/>
    </xf>
    <xf numFmtId="49" fontId="4" fillId="2" borderId="2" xfId="1" applyNumberFormat="1" applyFont="1" applyFill="1" applyBorder="1" applyAlignment="1">
      <alignment horizontal="center" vertical="center" wrapText="1"/>
    </xf>
    <xf numFmtId="49" fontId="4" fillId="2" borderId="8" xfId="1" applyNumberFormat="1" applyFont="1" applyFill="1" applyBorder="1" applyAlignment="1">
      <alignment horizontal="right" vertical="center" wrapText="1"/>
    </xf>
    <xf numFmtId="49" fontId="4" fillId="2" borderId="11" xfId="1" applyNumberFormat="1" applyFont="1" applyFill="1" applyBorder="1" applyAlignment="1">
      <alignment horizontal="right" vertical="center" wrapText="1"/>
    </xf>
    <xf numFmtId="0" fontId="7" fillId="2" borderId="0" xfId="1" applyFont="1" applyFill="1" applyAlignment="1">
      <alignment horizontal="center" vertical="center"/>
    </xf>
    <xf numFmtId="0" fontId="7" fillId="4" borderId="13" xfId="1" applyFont="1" applyFill="1" applyBorder="1" applyAlignment="1">
      <alignment horizontal="right" vertical="center"/>
    </xf>
    <xf numFmtId="0" fontId="7" fillId="4" borderId="1" xfId="1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4" borderId="16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/>
    </xf>
    <xf numFmtId="0" fontId="7" fillId="5" borderId="13" xfId="1" applyFont="1" applyFill="1" applyBorder="1" applyAlignment="1">
      <alignment horizontal="right"/>
    </xf>
    <xf numFmtId="0" fontId="7" fillId="5" borderId="16" xfId="1" applyFont="1" applyFill="1" applyBorder="1" applyAlignment="1">
      <alignment horizontal="center"/>
    </xf>
    <xf numFmtId="0" fontId="7" fillId="5" borderId="1" xfId="1" applyFont="1" applyFill="1" applyBorder="1" applyAlignment="1">
      <alignment horizontal="center"/>
    </xf>
    <xf numFmtId="0" fontId="7" fillId="0" borderId="0" xfId="1" applyFont="1"/>
    <xf numFmtId="0" fontId="5" fillId="2" borderId="3" xfId="1" applyNumberFormat="1" applyFont="1" applyFill="1" applyBorder="1" applyAlignment="1">
      <alignment horizontal="center" vertical="center" wrapText="1"/>
    </xf>
    <xf numFmtId="49" fontId="5" fillId="2" borderId="12" xfId="1" applyNumberFormat="1" applyFont="1" applyFill="1" applyBorder="1" applyAlignment="1">
      <alignment horizontal="center" vertical="center" wrapText="1"/>
    </xf>
    <xf numFmtId="0" fontId="7" fillId="4" borderId="2" xfId="1" applyFont="1" applyFill="1" applyBorder="1" applyAlignment="1">
      <alignment horizontal="center" vertical="center"/>
    </xf>
    <xf numFmtId="0" fontId="6" fillId="6" borderId="0" xfId="1" applyFont="1" applyFill="1" applyAlignment="1">
      <alignment horizontal="right" vertical="center"/>
    </xf>
    <xf numFmtId="49" fontId="4" fillId="2" borderId="17" xfId="1" applyNumberFormat="1" applyFont="1" applyFill="1" applyBorder="1" applyAlignment="1">
      <alignment horizontal="center" vertical="center" wrapText="1"/>
    </xf>
    <xf numFmtId="49" fontId="5" fillId="3" borderId="3" xfId="1" applyNumberFormat="1" applyFont="1" applyFill="1" applyBorder="1" applyAlignment="1">
      <alignment horizontal="center" vertical="center" wrapText="1"/>
    </xf>
    <xf numFmtId="49" fontId="5" fillId="3" borderId="4" xfId="1" applyNumberFormat="1" applyFont="1" applyFill="1" applyBorder="1" applyAlignment="1">
      <alignment horizontal="center" vertical="center" wrapText="1"/>
    </xf>
    <xf numFmtId="49" fontId="5" fillId="3" borderId="5" xfId="1" applyNumberFormat="1" applyFont="1" applyFill="1" applyBorder="1" applyAlignment="1">
      <alignment horizontal="center" vertical="center" wrapText="1"/>
    </xf>
    <xf numFmtId="49" fontId="5" fillId="3" borderId="6" xfId="1" applyNumberFormat="1" applyFont="1" applyFill="1" applyBorder="1" applyAlignment="1">
      <alignment horizontal="center" vertical="center" wrapText="1"/>
    </xf>
    <xf numFmtId="0" fontId="5" fillId="3" borderId="6" xfId="1" applyNumberFormat="1" applyFont="1" applyFill="1" applyBorder="1" applyAlignment="1">
      <alignment horizontal="center" vertical="center" wrapText="1"/>
    </xf>
    <xf numFmtId="49" fontId="10" fillId="2" borderId="2" xfId="1" applyNumberFormat="1" applyFont="1" applyFill="1" applyBorder="1" applyAlignment="1">
      <alignment horizontal="center" vertical="center" wrapText="1"/>
    </xf>
    <xf numFmtId="49" fontId="10" fillId="0" borderId="0" xfId="1" applyNumberFormat="1" applyFont="1" applyFill="1" applyBorder="1" applyAlignment="1">
      <alignment horizontal="center" vertical="center" wrapText="1"/>
    </xf>
    <xf numFmtId="0" fontId="7" fillId="6" borderId="14" xfId="1" applyFont="1" applyFill="1" applyBorder="1" applyAlignment="1">
      <alignment horizontal="right" vertical="center"/>
    </xf>
    <xf numFmtId="0" fontId="7" fillId="6" borderId="18" xfId="1" applyFont="1" applyFill="1" applyBorder="1" applyAlignment="1">
      <alignment horizontal="center"/>
    </xf>
    <xf numFmtId="0" fontId="7" fillId="6" borderId="1" xfId="1" applyFont="1" applyFill="1" applyBorder="1" applyAlignment="1">
      <alignment horizontal="center"/>
    </xf>
    <xf numFmtId="49" fontId="5" fillId="2" borderId="4" xfId="1" applyNumberFormat="1" applyFont="1" applyFill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49" fontId="5" fillId="2" borderId="0" xfId="1" applyNumberFormat="1" applyFont="1" applyFill="1" applyBorder="1" applyAlignment="1">
      <alignment horizontal="center" vertical="center" wrapText="1"/>
    </xf>
    <xf numFmtId="49" fontId="4" fillId="2" borderId="0" xfId="1" applyNumberFormat="1" applyFont="1" applyFill="1" applyBorder="1" applyAlignment="1">
      <alignment horizontal="center" vertical="center" wrapText="1"/>
    </xf>
    <xf numFmtId="0" fontId="7" fillId="6" borderId="0" xfId="1" applyFont="1" applyFill="1" applyBorder="1" applyAlignment="1">
      <alignment horizontal="right" vertical="center"/>
    </xf>
    <xf numFmtId="49" fontId="8" fillId="0" borderId="0" xfId="0" applyNumberFormat="1" applyFont="1" applyFill="1" applyBorder="1" applyAlignment="1">
      <alignment horizontal="center" vertical="center" wrapText="1"/>
    </xf>
    <xf numFmtId="49" fontId="9" fillId="0" borderId="0" xfId="1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7" fillId="6" borderId="0" xfId="1" applyFont="1" applyFill="1" applyBorder="1" applyAlignment="1">
      <alignment horizontal="center" vertical="center"/>
    </xf>
    <xf numFmtId="49" fontId="5" fillId="8" borderId="0" xfId="1" applyNumberFormat="1" applyFont="1" applyFill="1" applyBorder="1" applyAlignment="1">
      <alignment horizontal="center" vertical="center" wrapText="1"/>
    </xf>
    <xf numFmtId="49" fontId="5" fillId="9" borderId="0" xfId="1" applyNumberFormat="1" applyFont="1" applyFill="1" applyBorder="1" applyAlignment="1">
      <alignment horizontal="center" vertical="center" wrapText="1"/>
    </xf>
    <xf numFmtId="49" fontId="5" fillId="10" borderId="0" xfId="1" applyNumberFormat="1" applyFont="1" applyFill="1" applyBorder="1" applyAlignment="1">
      <alignment horizontal="center" vertical="center" wrapText="1"/>
    </xf>
    <xf numFmtId="49" fontId="5" fillId="7" borderId="0" xfId="1" applyNumberFormat="1" applyFont="1" applyFill="1" applyBorder="1" applyAlignment="1">
      <alignment horizontal="center" vertical="center" wrapText="1"/>
    </xf>
    <xf numFmtId="49" fontId="5" fillId="11" borderId="0" xfId="1" applyNumberFormat="1" applyFont="1" applyFill="1" applyBorder="1" applyAlignment="1">
      <alignment horizontal="center" vertical="center" wrapText="1"/>
    </xf>
    <xf numFmtId="49" fontId="4" fillId="2" borderId="13" xfId="1" applyNumberFormat="1" applyFont="1" applyFill="1" applyBorder="1" applyAlignment="1">
      <alignment horizontal="center" vertical="center" wrapText="1"/>
    </xf>
    <xf numFmtId="0" fontId="7" fillId="5" borderId="15" xfId="1" applyFont="1" applyFill="1" applyBorder="1" applyAlignment="1">
      <alignment horizontal="center"/>
    </xf>
    <xf numFmtId="0" fontId="7" fillId="4" borderId="15" xfId="1" applyFont="1" applyFill="1" applyBorder="1" applyAlignment="1">
      <alignment horizontal="center" vertical="center"/>
    </xf>
    <xf numFmtId="0" fontId="6" fillId="0" borderId="0" xfId="1" applyFont="1" applyBorder="1"/>
    <xf numFmtId="0" fontId="4" fillId="3" borderId="1" xfId="1" applyFont="1" applyFill="1" applyBorder="1" applyAlignment="1">
      <alignment horizontal="center" vertical="center"/>
    </xf>
    <xf numFmtId="0" fontId="16" fillId="0" borderId="0" xfId="0" applyFont="1" applyAlignment="1">
      <alignment vertical="center" wrapText="1"/>
    </xf>
    <xf numFmtId="165" fontId="4" fillId="0" borderId="2" xfId="0" applyNumberFormat="1" applyFont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2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6" fillId="0" borderId="0" xfId="0" applyFont="1" applyAlignment="1">
      <alignment vertical="center" wrapText="1"/>
    </xf>
    <xf numFmtId="49" fontId="11" fillId="0" borderId="0" xfId="1" applyNumberFormat="1" applyFont="1" applyFill="1" applyBorder="1" applyAlignment="1">
      <alignment horizontal="center" vertical="center" wrapText="1"/>
    </xf>
    <xf numFmtId="1" fontId="4" fillId="0" borderId="1" xfId="1" applyNumberFormat="1" applyFont="1" applyFill="1" applyBorder="1" applyAlignment="1">
      <alignment horizontal="center" vertical="center"/>
    </xf>
    <xf numFmtId="165" fontId="4" fillId="0" borderId="1" xfId="1" applyNumberFormat="1" applyFont="1" applyFill="1" applyBorder="1" applyAlignment="1">
      <alignment horizontal="center" vertical="center"/>
    </xf>
    <xf numFmtId="49" fontId="17" fillId="2" borderId="2" xfId="1" applyNumberFormat="1" applyFont="1" applyFill="1" applyBorder="1" applyAlignment="1">
      <alignment horizontal="center" vertical="center" wrapText="1"/>
    </xf>
    <xf numFmtId="49" fontId="17" fillId="2" borderId="9" xfId="1" applyNumberFormat="1" applyFont="1" applyFill="1" applyBorder="1" applyAlignment="1">
      <alignment horizontal="center" vertical="center" wrapText="1"/>
    </xf>
    <xf numFmtId="49" fontId="17" fillId="2" borderId="7" xfId="1" applyNumberFormat="1" applyFont="1" applyFill="1" applyBorder="1" applyAlignment="1">
      <alignment horizontal="center" vertical="center" wrapText="1"/>
    </xf>
    <xf numFmtId="49" fontId="17" fillId="0" borderId="0" xfId="1" applyNumberFormat="1" applyFont="1" applyFill="1" applyBorder="1" applyAlignment="1">
      <alignment horizontal="center" vertical="center" wrapText="1"/>
    </xf>
    <xf numFmtId="49" fontId="5" fillId="2" borderId="4" xfId="1" applyNumberFormat="1" applyFont="1" applyFill="1" applyBorder="1" applyAlignment="1">
      <alignment horizontal="center" vertical="center" wrapText="1"/>
    </xf>
    <xf numFmtId="49" fontId="5" fillId="2" borderId="6" xfId="1" applyNumberFormat="1" applyFont="1" applyFill="1" applyBorder="1" applyAlignment="1">
      <alignment horizontal="center" vertical="center" wrapText="1"/>
    </xf>
    <xf numFmtId="49" fontId="5" fillId="2" borderId="13" xfId="1" applyNumberFormat="1" applyFont="1" applyFill="1" applyBorder="1" applyAlignment="1">
      <alignment horizontal="center" vertical="center" wrapText="1"/>
    </xf>
    <xf numFmtId="49" fontId="17" fillId="2" borderId="13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6" fillId="5" borderId="0" xfId="1" applyFont="1" applyFill="1" applyAlignment="1">
      <alignment horizontal="right" vertical="center"/>
    </xf>
    <xf numFmtId="0" fontId="6" fillId="0" borderId="0" xfId="1" applyFont="1" applyAlignment="1">
      <alignment vertical="center"/>
    </xf>
    <xf numFmtId="0" fontId="6" fillId="5" borderId="0" xfId="1" applyFont="1" applyFill="1" applyAlignment="1">
      <alignment horizontal="center" vertical="center"/>
    </xf>
    <xf numFmtId="0" fontId="6" fillId="6" borderId="0" xfId="1" applyFont="1" applyFill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0" fontId="4" fillId="3" borderId="15" xfId="1" applyFont="1" applyFill="1" applyBorder="1" applyAlignment="1">
      <alignment horizontal="center" vertical="center"/>
    </xf>
    <xf numFmtId="49" fontId="5" fillId="2" borderId="19" xfId="1" applyNumberFormat="1" applyFont="1" applyFill="1" applyBorder="1" applyAlignment="1">
      <alignment horizontal="center" vertical="center" wrapText="1"/>
    </xf>
    <xf numFmtId="49" fontId="5" fillId="2" borderId="20" xfId="1" applyNumberFormat="1" applyFont="1" applyFill="1" applyBorder="1" applyAlignment="1">
      <alignment horizontal="center" vertical="center" wrapText="1"/>
    </xf>
    <xf numFmtId="49" fontId="5" fillId="7" borderId="16" xfId="1" applyNumberFormat="1" applyFont="1" applyFill="1" applyBorder="1" applyAlignment="1">
      <alignment horizontal="center" vertical="center" wrapText="1"/>
    </xf>
    <xf numFmtId="49" fontId="5" fillId="8" borderId="16" xfId="1" applyNumberFormat="1" applyFont="1" applyFill="1" applyBorder="1" applyAlignment="1">
      <alignment horizontal="center" vertical="center" wrapText="1"/>
    </xf>
    <xf numFmtId="0" fontId="7" fillId="2" borderId="20" xfId="1" applyFont="1" applyFill="1" applyBorder="1" applyAlignment="1">
      <alignment horizontal="center" vertical="center"/>
    </xf>
    <xf numFmtId="164" fontId="4" fillId="0" borderId="13" xfId="0" applyNumberFormat="1" applyFont="1" applyBorder="1" applyAlignment="1">
      <alignment horizontal="center" vertical="center" wrapText="1"/>
    </xf>
    <xf numFmtId="49" fontId="12" fillId="2" borderId="20" xfId="1" applyNumberFormat="1" applyFont="1" applyFill="1" applyBorder="1" applyAlignment="1">
      <alignment horizontal="center" vertical="center" wrapText="1"/>
    </xf>
    <xf numFmtId="49" fontId="5" fillId="2" borderId="19" xfId="1" applyNumberFormat="1" applyFont="1" applyFill="1" applyBorder="1" applyAlignment="1">
      <alignment horizontal="left" vertical="center" wrapText="1"/>
    </xf>
    <xf numFmtId="49" fontId="12" fillId="2" borderId="20" xfId="1" applyNumberFormat="1" applyFont="1" applyFill="1" applyBorder="1" applyAlignment="1">
      <alignment horizontal="left" vertical="center" wrapText="1"/>
    </xf>
    <xf numFmtId="0" fontId="13" fillId="2" borderId="17" xfId="1" applyFont="1" applyFill="1" applyBorder="1" applyAlignment="1">
      <alignment horizontal="left"/>
    </xf>
    <xf numFmtId="0" fontId="14" fillId="0" borderId="0" xfId="0" applyFont="1" applyBorder="1" applyAlignment="1">
      <alignment horizontal="left"/>
    </xf>
    <xf numFmtId="165" fontId="4" fillId="0" borderId="13" xfId="0" applyNumberFormat="1" applyFont="1" applyBorder="1" applyAlignment="1">
      <alignment horizontal="center" vertical="center" wrapText="1"/>
    </xf>
    <xf numFmtId="0" fontId="7" fillId="6" borderId="15" xfId="1" applyFont="1" applyFill="1" applyBorder="1" applyAlignment="1">
      <alignment horizontal="center"/>
    </xf>
    <xf numFmtId="49" fontId="12" fillId="2" borderId="19" xfId="1" applyNumberFormat="1" applyFont="1" applyFill="1" applyBorder="1" applyAlignment="1">
      <alignment horizontal="center" vertical="center" wrapText="1"/>
    </xf>
    <xf numFmtId="49" fontId="15" fillId="2" borderId="17" xfId="1" applyNumberFormat="1" applyFont="1" applyFill="1" applyBorder="1" applyAlignment="1">
      <alignment horizontal="center" vertical="center" wrapText="1"/>
    </xf>
    <xf numFmtId="49" fontId="5" fillId="2" borderId="20" xfId="1" applyNumberFormat="1" applyFont="1" applyFill="1" applyBorder="1" applyAlignment="1">
      <alignment horizontal="left" vertical="center" wrapText="1"/>
    </xf>
    <xf numFmtId="165" fontId="4" fillId="0" borderId="1" xfId="0" applyNumberFormat="1" applyFont="1" applyFill="1" applyBorder="1" applyAlignment="1">
      <alignment horizontal="center" vertical="center"/>
    </xf>
    <xf numFmtId="2" fontId="4" fillId="0" borderId="1" xfId="1" applyNumberFormat="1" applyFont="1" applyFill="1" applyBorder="1" applyAlignment="1">
      <alignment horizontal="center" vertical="center"/>
    </xf>
    <xf numFmtId="49" fontId="5" fillId="2" borderId="4" xfId="1" applyNumberFormat="1" applyFont="1" applyFill="1" applyBorder="1" applyAlignment="1">
      <alignment horizontal="center" vertical="center" wrapText="1"/>
    </xf>
    <xf numFmtId="49" fontId="5" fillId="11" borderId="0" xfId="1" applyNumberFormat="1" applyFont="1" applyFill="1" applyBorder="1" applyAlignment="1">
      <alignment horizontal="left" vertical="center" wrapText="1"/>
    </xf>
    <xf numFmtId="49" fontId="5" fillId="8" borderId="0" xfId="1" applyNumberFormat="1" applyFont="1" applyFill="1" applyBorder="1" applyAlignment="1">
      <alignment horizontal="left" vertical="center" wrapText="1"/>
    </xf>
    <xf numFmtId="49" fontId="5" fillId="9" borderId="0" xfId="1" applyNumberFormat="1" applyFont="1" applyFill="1" applyBorder="1" applyAlignment="1">
      <alignment horizontal="left" vertical="center" wrapText="1"/>
    </xf>
    <xf numFmtId="49" fontId="5" fillId="10" borderId="0" xfId="1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49" fontId="5" fillId="2" borderId="4" xfId="1" applyNumberFormat="1" applyFont="1" applyFill="1" applyBorder="1" applyAlignment="1">
      <alignment horizontal="center" vertical="center" wrapText="1"/>
    </xf>
    <xf numFmtId="49" fontId="5" fillId="2" borderId="4" xfId="1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2" fillId="2" borderId="15" xfId="0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11" fillId="2" borderId="0" xfId="1" applyFont="1" applyFill="1" applyAlignment="1">
      <alignment horizontal="center" vertical="center"/>
    </xf>
    <xf numFmtId="0" fontId="11" fillId="2" borderId="15" xfId="1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4" fillId="3" borderId="1" xfId="1" applyFont="1" applyFill="1" applyBorder="1" applyAlignment="1">
      <alignment horizontal="right" vertical="center"/>
    </xf>
    <xf numFmtId="49" fontId="4" fillId="3" borderId="1" xfId="0" applyNumberFormat="1" applyFont="1" applyFill="1" applyBorder="1" applyAlignment="1">
      <alignment horizontal="right" vertical="center" wrapText="1"/>
    </xf>
    <xf numFmtId="164" fontId="4" fillId="0" borderId="1" xfId="1" applyNumberFormat="1" applyFont="1" applyFill="1" applyBorder="1" applyAlignment="1">
      <alignment horizontal="right" vertical="center"/>
    </xf>
    <xf numFmtId="164" fontId="4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4" fillId="0" borderId="0" xfId="0" applyFont="1" applyAlignment="1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1" applyFont="1" applyFill="1" applyBorder="1" applyAlignment="1">
      <alignment horizontal="right" vertical="center" wrapText="1"/>
    </xf>
    <xf numFmtId="0" fontId="11" fillId="12" borderId="0" xfId="1" applyFont="1" applyFill="1" applyBorder="1" applyAlignment="1">
      <alignment vertical="center" wrapText="1"/>
    </xf>
    <xf numFmtId="49" fontId="4" fillId="0" borderId="0" xfId="0" applyNumberFormat="1" applyFont="1" applyBorder="1" applyAlignment="1">
      <alignment horizontal="center"/>
    </xf>
    <xf numFmtId="0" fontId="1" fillId="2" borderId="0" xfId="1" applyFont="1" applyFill="1" applyBorder="1" applyAlignment="1">
      <alignment horizontal="right" vertical="center" wrapText="1"/>
    </xf>
    <xf numFmtId="0" fontId="6" fillId="2" borderId="0" xfId="1" applyFont="1" applyFill="1" applyAlignment="1">
      <alignment horizontal="left" vertical="center"/>
    </xf>
    <xf numFmtId="49" fontId="17" fillId="2" borderId="13" xfId="1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49" fontId="20" fillId="2" borderId="2" xfId="1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4" fillId="13" borderId="1" xfId="1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 vertical="center"/>
    </xf>
    <xf numFmtId="2" fontId="4" fillId="0" borderId="1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165" fontId="4" fillId="0" borderId="1" xfId="1" applyNumberFormat="1" applyFont="1" applyBorder="1" applyAlignment="1">
      <alignment horizontal="center" vertical="center"/>
    </xf>
    <xf numFmtId="0" fontId="4" fillId="7" borderId="1" xfId="1" applyFont="1" applyFill="1" applyBorder="1" applyAlignment="1">
      <alignment horizontal="center" vertical="center"/>
    </xf>
    <xf numFmtId="0" fontId="4" fillId="8" borderId="1" xfId="1" applyFont="1" applyFill="1" applyBorder="1" applyAlignment="1">
      <alignment horizontal="center" vertical="center"/>
    </xf>
    <xf numFmtId="0" fontId="4" fillId="8" borderId="15" xfId="1" applyFont="1" applyFill="1" applyBorder="1" applyAlignment="1">
      <alignment horizontal="center" vertical="center"/>
    </xf>
    <xf numFmtId="0" fontId="1" fillId="4" borderId="0" xfId="1" applyFont="1" applyFill="1" applyAlignment="1">
      <alignment horizontal="right" vertical="center"/>
    </xf>
    <xf numFmtId="0" fontId="1" fillId="2" borderId="15" xfId="0" applyFont="1" applyFill="1" applyBorder="1" applyAlignment="1">
      <alignment vertical="center" wrapText="1"/>
    </xf>
    <xf numFmtId="0" fontId="1" fillId="12" borderId="0" xfId="1" applyFont="1" applyFill="1" applyBorder="1" applyAlignment="1">
      <alignment horizontal="right" vertical="center" wrapText="1"/>
    </xf>
    <xf numFmtId="0" fontId="1" fillId="12" borderId="0" xfId="1" applyFont="1" applyFill="1" applyBorder="1" applyAlignment="1">
      <alignment horizontal="left" vertical="center" wrapText="1"/>
    </xf>
    <xf numFmtId="49" fontId="4" fillId="12" borderId="0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22" fillId="0" borderId="0" xfId="0" applyFont="1"/>
    <xf numFmtId="0" fontId="22" fillId="0" borderId="0" xfId="0" applyFont="1" applyAlignment="1">
      <alignment horizontal="left"/>
    </xf>
    <xf numFmtId="0" fontId="22" fillId="0" borderId="0" xfId="0" applyNumberFormat="1" applyFont="1"/>
    <xf numFmtId="49" fontId="4" fillId="0" borderId="0" xfId="1" applyNumberFormat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/>
    </xf>
    <xf numFmtId="0" fontId="4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/>
    </xf>
    <xf numFmtId="1" fontId="18" fillId="2" borderId="2" xfId="0" applyNumberFormat="1" applyFont="1" applyFill="1" applyBorder="1" applyAlignment="1">
      <alignment horizontal="left" vertical="center" wrapText="1"/>
    </xf>
    <xf numFmtId="49" fontId="5" fillId="2" borderId="4" xfId="1" applyNumberFormat="1" applyFont="1" applyFill="1" applyBorder="1" applyAlignment="1">
      <alignment horizontal="center" vertical="center" wrapText="1"/>
    </xf>
    <xf numFmtId="49" fontId="5" fillId="2" borderId="5" xfId="1" applyNumberFormat="1" applyFont="1" applyFill="1" applyBorder="1" applyAlignment="1">
      <alignment horizontal="center" vertical="center" wrapText="1"/>
    </xf>
    <xf numFmtId="49" fontId="5" fillId="2" borderId="6" xfId="1" applyNumberFormat="1" applyFont="1" applyFill="1" applyBorder="1" applyAlignment="1">
      <alignment horizontal="center" vertical="center" wrapText="1"/>
    </xf>
    <xf numFmtId="0" fontId="0" fillId="0" borderId="0" xfId="0" applyFill="1"/>
    <xf numFmtId="2" fontId="4" fillId="0" borderId="0" xfId="0" applyNumberFormat="1" applyFont="1" applyFill="1" applyAlignment="1">
      <alignment horizontal="center"/>
    </xf>
    <xf numFmtId="164" fontId="4" fillId="0" borderId="0" xfId="0" applyNumberFormat="1" applyFont="1" applyFill="1" applyAlignment="1">
      <alignment horizontal="center" vertical="center"/>
    </xf>
    <xf numFmtId="164" fontId="21" fillId="0" borderId="0" xfId="0" applyNumberFormat="1" applyFont="1" applyFill="1" applyAlignment="1">
      <alignment horizontal="center" vertical="center"/>
    </xf>
    <xf numFmtId="166" fontId="4" fillId="0" borderId="0" xfId="0" applyNumberFormat="1" applyFont="1" applyFill="1" applyAlignment="1">
      <alignment horizontal="center"/>
    </xf>
    <xf numFmtId="2" fontId="21" fillId="0" borderId="0" xfId="0" applyNumberFormat="1" applyFont="1" applyFill="1" applyAlignment="1">
      <alignment horizontal="center"/>
    </xf>
    <xf numFmtId="164" fontId="4" fillId="0" borderId="0" xfId="0" applyNumberFormat="1" applyFont="1" applyFill="1" applyAlignment="1">
      <alignment horizontal="center"/>
    </xf>
    <xf numFmtId="164" fontId="21" fillId="0" borderId="0" xfId="0" applyNumberFormat="1" applyFont="1" applyFill="1" applyAlignment="1">
      <alignment horizontal="center"/>
    </xf>
    <xf numFmtId="0" fontId="7" fillId="5" borderId="13" xfId="1" applyFont="1" applyFill="1" applyBorder="1" applyAlignment="1">
      <alignment horizontal="right" vertical="center" wrapText="1"/>
    </xf>
    <xf numFmtId="0" fontId="7" fillId="6" borderId="14" xfId="1" applyFont="1" applyFill="1" applyBorder="1" applyAlignment="1">
      <alignment horizontal="right" vertical="center" wrapText="1"/>
    </xf>
  </cellXfs>
  <cellStyles count="2">
    <cellStyle name="Normalny" xfId="0" builtinId="0"/>
    <cellStyle name="Normalny 2" xfId="1"/>
  </cellStyles>
  <dxfs count="408">
    <dxf>
      <fill>
        <patternFill>
          <bgColor rgb="FFFF9999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9999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9999"/>
        </patternFill>
      </fill>
    </dxf>
    <dxf>
      <fill>
        <patternFill>
          <bgColor rgb="FFCCFF99"/>
        </patternFill>
      </fill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9999"/>
        </patternFill>
      </fill>
    </dxf>
    <dxf>
      <fill>
        <patternFill>
          <bgColor rgb="FFCCFF99"/>
        </patternFill>
      </fill>
    </dxf>
    <dxf>
      <fill>
        <patternFill>
          <bgColor rgb="FFFF9999"/>
        </patternFill>
      </fill>
    </dxf>
    <dxf>
      <fill>
        <patternFill>
          <bgColor rgb="FFCCFF99"/>
        </patternFill>
      </fill>
    </dxf>
    <dxf>
      <fill>
        <patternFill>
          <bgColor rgb="FFFF9999"/>
        </patternFill>
      </fill>
    </dxf>
    <dxf>
      <fill>
        <patternFill>
          <bgColor rgb="FFCCFF99"/>
        </patternFill>
      </fill>
    </dxf>
    <dxf>
      <fill>
        <patternFill>
          <bgColor rgb="FFFF9999"/>
        </patternFill>
      </fill>
    </dxf>
    <dxf>
      <fill>
        <patternFill>
          <bgColor rgb="FFCCFF99"/>
        </patternFill>
      </fill>
    </dxf>
    <dxf>
      <fill>
        <patternFill>
          <bgColor rgb="FFFF9999"/>
        </patternFill>
      </fill>
    </dxf>
    <dxf>
      <fill>
        <patternFill>
          <bgColor rgb="FFCCFF99"/>
        </patternFill>
      </fill>
    </dxf>
    <dxf>
      <fill>
        <patternFill>
          <bgColor rgb="FFFF9999"/>
        </patternFill>
      </fill>
    </dxf>
    <dxf>
      <fill>
        <patternFill>
          <bgColor rgb="FFCCFF99"/>
        </patternFill>
      </fill>
    </dxf>
    <dxf>
      <fill>
        <patternFill>
          <bgColor rgb="FFFF9999"/>
        </patternFill>
      </fill>
    </dxf>
    <dxf>
      <fill>
        <patternFill>
          <bgColor rgb="FFCCFF99"/>
        </patternFill>
      </fill>
    </dxf>
    <dxf>
      <fill>
        <patternFill>
          <bgColor rgb="FFFF9999"/>
        </patternFill>
      </fill>
    </dxf>
    <dxf>
      <fill>
        <patternFill>
          <bgColor rgb="FFCCFF99"/>
        </patternFill>
      </fill>
    </dxf>
    <dxf>
      <fill>
        <patternFill>
          <bgColor rgb="FFFF9999"/>
        </patternFill>
      </fill>
    </dxf>
    <dxf>
      <fill>
        <patternFill>
          <bgColor rgb="FFCCFF99"/>
        </patternFill>
      </fill>
    </dxf>
    <dxf>
      <fill>
        <patternFill>
          <bgColor rgb="FFFF9999"/>
        </patternFill>
      </fill>
    </dxf>
    <dxf>
      <fill>
        <patternFill>
          <bgColor rgb="FFCCFF99"/>
        </patternFill>
      </fill>
    </dxf>
    <dxf>
      <fill>
        <patternFill>
          <bgColor rgb="FFFF9999"/>
        </patternFill>
      </fill>
    </dxf>
    <dxf>
      <fill>
        <patternFill>
          <bgColor rgb="FFCCFF99"/>
        </patternFill>
      </fill>
    </dxf>
    <dxf>
      <fill>
        <patternFill>
          <bgColor rgb="FFFF99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CCFF99"/>
        </patternFill>
      </fill>
    </dxf>
    <dxf>
      <fill>
        <patternFill>
          <bgColor rgb="FFFF9999"/>
        </patternFill>
      </fill>
    </dxf>
    <dxf>
      <fill>
        <patternFill>
          <bgColor rgb="FFCCFF99"/>
        </patternFill>
      </fill>
    </dxf>
    <dxf>
      <fill>
        <patternFill>
          <bgColor rgb="FFFF9999"/>
        </patternFill>
      </fill>
    </dxf>
    <dxf>
      <fill>
        <patternFill>
          <bgColor rgb="FFCCFF99"/>
        </patternFill>
      </fill>
    </dxf>
    <dxf>
      <fill>
        <patternFill>
          <bgColor rgb="FFFF9999"/>
        </patternFill>
      </fill>
    </dxf>
    <dxf>
      <fill>
        <patternFill>
          <bgColor rgb="FFCCFF99"/>
        </patternFill>
      </fill>
    </dxf>
    <dxf>
      <fill>
        <patternFill>
          <bgColor rgb="FFFF99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CCFF99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ont>
        <name val="Arial Narrow"/>
        <scheme val="none"/>
      </font>
    </dxf>
  </dxfs>
  <tableStyles count="0" defaultTableStyle="TableStyleMedium2" defaultPivotStyle="PivotStyleLight16"/>
  <colors>
    <mruColors>
      <color rgb="FFFFFF99"/>
      <color rgb="FFCCFF99"/>
      <color rgb="FFFF9999"/>
      <color rgb="FFFFCC66"/>
      <color rgb="FFFFFFCC"/>
      <color rgb="FFFF7C80"/>
      <color rgb="FFCCFF66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DL419"/>
  <sheetViews>
    <sheetView zoomScaleNormal="10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CZ416" sqref="CZ416"/>
    </sheetView>
  </sheetViews>
  <sheetFormatPr defaultRowHeight="12.75" x14ac:dyDescent="0.2"/>
  <cols>
    <col min="1" max="1" width="3.7109375" style="14" bestFit="1" customWidth="1"/>
    <col min="2" max="2" width="5.28515625" style="124" bestFit="1" customWidth="1"/>
    <col min="3" max="3" width="13.85546875" style="14" bestFit="1" customWidth="1"/>
    <col min="4" max="4" width="41.28515625" style="139" bestFit="1" customWidth="1"/>
    <col min="5" max="5" width="9.28515625" bestFit="1" customWidth="1"/>
    <col min="6" max="6" width="41.140625" style="88" bestFit="1" customWidth="1"/>
    <col min="7" max="7" width="5.42578125" style="88" customWidth="1"/>
    <col min="8" max="8" width="12.28515625" style="88" bestFit="1" customWidth="1"/>
    <col min="9" max="9" width="10.28515625" style="88" bestFit="1" customWidth="1"/>
    <col min="10" max="10" width="10.5703125" style="88" bestFit="1" customWidth="1"/>
    <col min="11" max="11" width="14.85546875" style="88" bestFit="1" customWidth="1"/>
    <col min="12" max="12" width="10.5703125" style="88" bestFit="1" customWidth="1"/>
    <col min="13" max="13" width="10.42578125" style="88" bestFit="1" customWidth="1"/>
    <col min="14" max="15" width="12.140625" style="88" bestFit="1" customWidth="1"/>
    <col min="16" max="16" width="12.7109375" style="88" bestFit="1" customWidth="1"/>
    <col min="17" max="18" width="7.85546875" style="88" bestFit="1" customWidth="1"/>
    <col min="19" max="19" width="10.42578125" style="88" bestFit="1" customWidth="1"/>
    <col min="20" max="20" width="13.140625" style="88" bestFit="1" customWidth="1"/>
    <col min="21" max="22" width="7.85546875" style="88" bestFit="1" customWidth="1"/>
    <col min="23" max="23" width="17.85546875" style="88" bestFit="1" customWidth="1"/>
    <col min="24" max="24" width="7.85546875" style="88" bestFit="1" customWidth="1"/>
    <col min="25" max="25" width="14.85546875" style="88" bestFit="1" customWidth="1"/>
    <col min="26" max="26" width="7.85546875" style="88" bestFit="1" customWidth="1"/>
    <col min="27" max="27" width="9.7109375" style="88" bestFit="1" customWidth="1"/>
    <col min="28" max="28" width="16.5703125" style="88" bestFit="1" customWidth="1"/>
    <col min="29" max="29" width="12.140625" style="88" bestFit="1" customWidth="1"/>
    <col min="30" max="34" width="7.85546875" style="88" bestFit="1" customWidth="1"/>
    <col min="35" max="35" width="11.28515625" style="88" bestFit="1" customWidth="1"/>
    <col min="36" max="36" width="12.140625" style="88" bestFit="1" customWidth="1"/>
    <col min="37" max="37" width="11.7109375" style="88" bestFit="1" customWidth="1"/>
    <col min="38" max="38" width="13.140625" style="88" bestFit="1" customWidth="1"/>
    <col min="39" max="39" width="12.140625" style="88" bestFit="1" customWidth="1"/>
    <col min="40" max="40" width="14.5703125" style="88" bestFit="1" customWidth="1"/>
    <col min="41" max="41" width="12.140625" style="88" bestFit="1" customWidth="1"/>
    <col min="42" max="42" width="11.5703125" style="88" bestFit="1" customWidth="1"/>
    <col min="43" max="43" width="16.42578125" style="88" bestFit="1" customWidth="1"/>
    <col min="44" max="44" width="10" style="88" bestFit="1" customWidth="1"/>
    <col min="45" max="45" width="9.28515625" style="88" bestFit="1" customWidth="1"/>
    <col min="46" max="46" width="11.7109375" style="88" bestFit="1" customWidth="1"/>
    <col min="47" max="47" width="12.140625" style="88" bestFit="1" customWidth="1"/>
    <col min="48" max="48" width="16.140625" style="88" bestFit="1" customWidth="1"/>
    <col min="49" max="49" width="16" style="88" bestFit="1" customWidth="1"/>
    <col min="50" max="50" width="12.140625" style="88" bestFit="1" customWidth="1"/>
    <col min="51" max="51" width="13.140625" style="88" bestFit="1" customWidth="1"/>
    <col min="52" max="52" width="15.7109375" style="88" bestFit="1" customWidth="1"/>
    <col min="53" max="53" width="7.7109375" style="88" bestFit="1" customWidth="1"/>
    <col min="54" max="54" width="15.7109375" style="88" bestFit="1" customWidth="1"/>
    <col min="55" max="56" width="13.140625" style="88" bestFit="1" customWidth="1"/>
    <col min="57" max="61" width="13.5703125" style="88" bestFit="1" customWidth="1"/>
    <col min="62" max="62" width="18.140625" style="88" bestFit="1" customWidth="1"/>
    <col min="63" max="63" width="14.28515625" style="88" bestFit="1" customWidth="1"/>
    <col min="64" max="64" width="10.7109375" style="88" bestFit="1" customWidth="1"/>
    <col min="65" max="65" width="8.7109375" style="88" bestFit="1" customWidth="1"/>
    <col min="66" max="66" width="9.5703125" style="88" bestFit="1" customWidth="1"/>
    <col min="67" max="67" width="7.7109375" style="88" bestFit="1" customWidth="1"/>
    <col min="68" max="68" width="9" style="88" bestFit="1" customWidth="1"/>
    <col min="69" max="69" width="7.7109375" style="88" bestFit="1" customWidth="1"/>
    <col min="70" max="70" width="10.5703125" style="88" bestFit="1" customWidth="1"/>
    <col min="71" max="71" width="9.28515625" style="88" bestFit="1" customWidth="1"/>
    <col min="72" max="72" width="7.85546875" style="88" bestFit="1" customWidth="1"/>
    <col min="73" max="73" width="12.28515625" style="88" bestFit="1" customWidth="1"/>
    <col min="74" max="74" width="9.28515625" style="88" bestFit="1" customWidth="1"/>
    <col min="75" max="75" width="10.5703125" style="88" bestFit="1" customWidth="1"/>
    <col min="76" max="76" width="12.85546875" style="88" bestFit="1" customWidth="1"/>
    <col min="77" max="77" width="9.85546875" style="88" bestFit="1" customWidth="1"/>
    <col min="78" max="78" width="14.85546875" style="88" bestFit="1" customWidth="1"/>
    <col min="79" max="79" width="11" style="88" bestFit="1" customWidth="1"/>
    <col min="80" max="80" width="7.7109375" style="88" bestFit="1" customWidth="1"/>
    <col min="81" max="81" width="11" style="88" bestFit="1" customWidth="1"/>
    <col min="82" max="87" width="11.85546875" style="88" bestFit="1" customWidth="1"/>
    <col min="88" max="88" width="12.28515625" style="88" bestFit="1" customWidth="1"/>
    <col min="89" max="89" width="12.7109375" style="88" bestFit="1" customWidth="1"/>
    <col min="90" max="90" width="15.7109375" style="88" bestFit="1" customWidth="1"/>
    <col min="91" max="91" width="12.42578125" style="88" bestFit="1" customWidth="1"/>
    <col min="92" max="92" width="13.5703125" style="88" bestFit="1" customWidth="1"/>
    <col min="93" max="93" width="10.7109375" style="88" bestFit="1" customWidth="1"/>
    <col min="94" max="94" width="9.28515625" style="88" bestFit="1" customWidth="1"/>
    <col min="95" max="95" width="10.5703125" style="88" bestFit="1" customWidth="1"/>
    <col min="96" max="96" width="13.7109375" style="88" bestFit="1" customWidth="1"/>
    <col min="97" max="97" width="14.42578125" style="88" bestFit="1" customWidth="1"/>
    <col min="98" max="98" width="9.5703125" style="88" bestFit="1" customWidth="1"/>
    <col min="99" max="99" width="7.7109375" style="88" bestFit="1" customWidth="1"/>
    <col min="100" max="100" width="22" style="88" bestFit="1" customWidth="1"/>
    <col min="101" max="101" width="10.7109375" style="88" bestFit="1" customWidth="1"/>
    <col min="102" max="102" width="15.42578125" style="88" bestFit="1" customWidth="1"/>
    <col min="103" max="103" width="12.7109375" style="88" bestFit="1" customWidth="1"/>
    <col min="104" max="104" width="11" style="88" bestFit="1" customWidth="1"/>
    <col min="105" max="105" width="17.140625" style="88" bestFit="1" customWidth="1"/>
    <col min="106" max="106" width="10.28515625" style="88" bestFit="1" customWidth="1"/>
    <col min="107" max="107" width="13.85546875" style="88" bestFit="1" customWidth="1"/>
    <col min="108" max="108" width="7.85546875" style="88" bestFit="1" customWidth="1"/>
    <col min="109" max="109" width="12.28515625" style="88" bestFit="1" customWidth="1"/>
    <col min="110" max="111" width="7.85546875" style="88" bestFit="1" customWidth="1"/>
    <col min="112" max="112" width="7.7109375" style="88" bestFit="1" customWidth="1"/>
    <col min="113" max="113" width="10.85546875" style="88" bestFit="1" customWidth="1"/>
    <col min="114" max="114" width="8.5703125" style="88" bestFit="1" customWidth="1"/>
    <col min="115" max="115" width="7.85546875" style="88" bestFit="1" customWidth="1"/>
    <col min="116" max="116" width="9" style="88" bestFit="1" customWidth="1"/>
    <col min="117" max="117" width="8.85546875" style="88" bestFit="1" customWidth="1"/>
    <col min="118" max="16384" width="9.140625" style="88"/>
  </cols>
  <sheetData>
    <row r="1" spans="1:116" s="15" customFormat="1" x14ac:dyDescent="0.2">
      <c r="A1" s="14"/>
      <c r="B1" s="124"/>
      <c r="C1" s="14"/>
      <c r="D1" s="139"/>
      <c r="E1" s="14"/>
      <c r="F1" s="152" t="s">
        <v>940</v>
      </c>
      <c r="I1" s="16">
        <v>1</v>
      </c>
      <c r="J1" s="16">
        <v>9.8000000000000007</v>
      </c>
      <c r="L1" s="16">
        <v>2.2999999999999998</v>
      </c>
      <c r="N1" s="16">
        <v>43</v>
      </c>
      <c r="O1" s="16">
        <v>32</v>
      </c>
      <c r="S1" s="16">
        <v>43</v>
      </c>
      <c r="T1" s="16">
        <v>41</v>
      </c>
      <c r="Y1" s="16">
        <v>120</v>
      </c>
      <c r="AI1" s="16">
        <v>138</v>
      </c>
      <c r="AK1" s="16">
        <v>129</v>
      </c>
      <c r="BB1" s="16">
        <v>1600</v>
      </c>
      <c r="BJ1" s="16">
        <v>60</v>
      </c>
      <c r="BK1" s="16">
        <v>5.5</v>
      </c>
      <c r="BM1" s="2"/>
      <c r="BN1" s="2"/>
      <c r="BO1" s="2"/>
      <c r="BP1" s="2"/>
      <c r="BQ1" s="16">
        <v>1</v>
      </c>
      <c r="BS1" s="16">
        <v>53</v>
      </c>
      <c r="BT1" s="16">
        <v>144</v>
      </c>
      <c r="BU1" s="16">
        <v>494.2</v>
      </c>
      <c r="BY1" s="16">
        <v>2.7</v>
      </c>
      <c r="CA1" s="16">
        <v>3991</v>
      </c>
      <c r="CC1" s="16">
        <v>6.2</v>
      </c>
      <c r="CK1" s="16">
        <v>1.0999999999999999E-2</v>
      </c>
      <c r="CM1" s="2"/>
      <c r="CN1" s="2"/>
      <c r="CO1" s="2"/>
      <c r="CP1" s="16">
        <v>41</v>
      </c>
      <c r="CQ1" s="16">
        <v>695</v>
      </c>
      <c r="CR1" s="16">
        <v>11</v>
      </c>
      <c r="CS1" s="16">
        <v>229</v>
      </c>
      <c r="CT1" s="16">
        <v>4.7</v>
      </c>
      <c r="CW1" s="16">
        <v>177</v>
      </c>
      <c r="CZ1" s="16">
        <v>1.4</v>
      </c>
      <c r="DB1" s="16">
        <v>120</v>
      </c>
      <c r="DC1" s="16">
        <v>60</v>
      </c>
      <c r="DD1" s="16">
        <v>6</v>
      </c>
      <c r="DE1" s="16">
        <v>12.9</v>
      </c>
      <c r="DF1" s="16">
        <v>9.3000000000000007</v>
      </c>
      <c r="DH1" s="16">
        <v>5.2</v>
      </c>
      <c r="DI1" s="16">
        <v>12.1</v>
      </c>
      <c r="DJ1" s="16">
        <v>43</v>
      </c>
      <c r="DK1" s="16">
        <v>4.3</v>
      </c>
      <c r="DL1" s="16">
        <v>0.2</v>
      </c>
    </row>
    <row r="2" spans="1:116" x14ac:dyDescent="0.2">
      <c r="E2" s="14"/>
      <c r="F2" s="87" t="s">
        <v>195</v>
      </c>
      <c r="I2" s="89" t="s">
        <v>181</v>
      </c>
      <c r="J2" s="89" t="s">
        <v>183</v>
      </c>
      <c r="K2" s="89" t="s">
        <v>184</v>
      </c>
      <c r="L2" s="89" t="s">
        <v>185</v>
      </c>
      <c r="M2" s="89" t="s">
        <v>186</v>
      </c>
      <c r="N2" s="89" t="s">
        <v>187</v>
      </c>
      <c r="O2" s="89" t="s">
        <v>188</v>
      </c>
      <c r="P2" s="89" t="s">
        <v>189</v>
      </c>
      <c r="S2" s="89" t="s">
        <v>190</v>
      </c>
      <c r="T2" s="89" t="s">
        <v>191</v>
      </c>
      <c r="W2" s="89" t="s">
        <v>107</v>
      </c>
      <c r="Y2" s="89" t="s">
        <v>192</v>
      </c>
    </row>
    <row r="3" spans="1:116" x14ac:dyDescent="0.2">
      <c r="E3" s="14"/>
      <c r="F3" s="36" t="s">
        <v>108</v>
      </c>
      <c r="I3" s="90" t="s">
        <v>118</v>
      </c>
      <c r="J3" s="90" t="s">
        <v>109</v>
      </c>
      <c r="L3" s="90" t="s">
        <v>111</v>
      </c>
      <c r="N3" s="90" t="s">
        <v>112</v>
      </c>
      <c r="O3" s="90" t="s">
        <v>113</v>
      </c>
      <c r="P3" s="90" t="s">
        <v>117</v>
      </c>
      <c r="S3" s="90" t="s">
        <v>110</v>
      </c>
      <c r="T3" s="90" t="s">
        <v>115</v>
      </c>
      <c r="Y3" s="90" t="s">
        <v>119</v>
      </c>
      <c r="AB3" s="90" t="s">
        <v>114</v>
      </c>
      <c r="AC3" s="90" t="s">
        <v>116</v>
      </c>
      <c r="AI3" s="90" t="s">
        <v>125</v>
      </c>
      <c r="AJ3" s="90" t="s">
        <v>126</v>
      </c>
      <c r="AK3" s="90" t="s">
        <v>123</v>
      </c>
      <c r="AL3" s="90" t="s">
        <v>133</v>
      </c>
      <c r="AM3" s="90" t="s">
        <v>131</v>
      </c>
      <c r="AN3" s="90" t="s">
        <v>127</v>
      </c>
      <c r="AO3" s="90" t="s">
        <v>128</v>
      </c>
      <c r="AQ3" s="90" t="s">
        <v>130</v>
      </c>
      <c r="AR3" s="90" t="s">
        <v>122</v>
      </c>
      <c r="AS3" s="90" t="s">
        <v>121</v>
      </c>
      <c r="AT3" s="90" t="s">
        <v>124</v>
      </c>
      <c r="AU3" s="90" t="s">
        <v>135</v>
      </c>
      <c r="AV3" s="90" t="s">
        <v>129</v>
      </c>
      <c r="AW3" s="90" t="s">
        <v>129</v>
      </c>
      <c r="AX3" s="90" t="s">
        <v>128</v>
      </c>
      <c r="AY3" s="90" t="s">
        <v>134</v>
      </c>
      <c r="AZ3" s="90" t="s">
        <v>132</v>
      </c>
      <c r="BB3" s="90" t="s">
        <v>164</v>
      </c>
      <c r="BJ3" s="90" t="s">
        <v>136</v>
      </c>
      <c r="BL3" s="90" t="s">
        <v>165</v>
      </c>
      <c r="BM3" s="90" t="s">
        <v>143</v>
      </c>
      <c r="BN3" s="90" t="s">
        <v>144</v>
      </c>
      <c r="BO3" s="90" t="s">
        <v>145</v>
      </c>
      <c r="BR3" s="90" t="s">
        <v>149</v>
      </c>
      <c r="BS3" s="90" t="s">
        <v>138</v>
      </c>
      <c r="BU3" s="90" t="s">
        <v>148</v>
      </c>
      <c r="BV3" s="90" t="s">
        <v>147</v>
      </c>
      <c r="BW3" s="90" t="s">
        <v>146</v>
      </c>
      <c r="BX3" s="90" t="s">
        <v>166</v>
      </c>
      <c r="BZ3" s="90" t="s">
        <v>152</v>
      </c>
      <c r="CK3" s="90" t="s">
        <v>151</v>
      </c>
      <c r="CN3" s="90" t="s">
        <v>142</v>
      </c>
      <c r="CS3" s="90" t="s">
        <v>141</v>
      </c>
      <c r="CY3" s="90" t="s">
        <v>150</v>
      </c>
      <c r="DD3" s="90" t="s">
        <v>140</v>
      </c>
      <c r="DE3" s="90" t="s">
        <v>139</v>
      </c>
      <c r="DF3" s="90" t="s">
        <v>137</v>
      </c>
    </row>
    <row r="4" spans="1:116" s="7" customFormat="1" x14ac:dyDescent="0.2">
      <c r="A4" s="6"/>
      <c r="B4" s="118"/>
      <c r="C4" s="81"/>
      <c r="D4" s="119"/>
      <c r="E4" s="112"/>
      <c r="F4" s="11"/>
      <c r="G4" s="82">
        <v>1</v>
      </c>
      <c r="H4" s="6">
        <v>2</v>
      </c>
      <c r="I4" s="6">
        <v>3</v>
      </c>
      <c r="J4" s="6">
        <v>4</v>
      </c>
      <c r="K4" s="6">
        <v>5</v>
      </c>
      <c r="L4" s="6">
        <v>6</v>
      </c>
      <c r="M4" s="6">
        <v>7</v>
      </c>
      <c r="N4" s="6">
        <v>8</v>
      </c>
      <c r="O4" s="6">
        <v>9</v>
      </c>
      <c r="P4" s="6">
        <v>10</v>
      </c>
      <c r="Q4" s="6">
        <v>11</v>
      </c>
      <c r="R4" s="6">
        <v>12</v>
      </c>
      <c r="S4" s="6">
        <v>13</v>
      </c>
      <c r="T4" s="6">
        <v>14</v>
      </c>
      <c r="U4" s="6">
        <v>15</v>
      </c>
      <c r="V4" s="6">
        <v>16</v>
      </c>
      <c r="W4" s="6"/>
      <c r="X4" s="6">
        <v>17</v>
      </c>
      <c r="Y4" s="6">
        <v>18</v>
      </c>
      <c r="Z4" s="6">
        <v>19</v>
      </c>
      <c r="AA4" s="6">
        <v>20</v>
      </c>
      <c r="AB4" s="6">
        <v>21</v>
      </c>
      <c r="AC4" s="6">
        <v>22</v>
      </c>
      <c r="AD4" s="6">
        <v>23</v>
      </c>
      <c r="AE4" s="6">
        <v>24</v>
      </c>
      <c r="AF4" s="6">
        <v>25</v>
      </c>
      <c r="AG4" s="6">
        <v>26</v>
      </c>
      <c r="AH4" s="6">
        <v>27</v>
      </c>
      <c r="AI4" s="39">
        <v>28</v>
      </c>
      <c r="AJ4" s="40">
        <v>29</v>
      </c>
      <c r="AK4" s="40">
        <v>30</v>
      </c>
      <c r="AL4" s="40">
        <v>31</v>
      </c>
      <c r="AM4" s="40">
        <v>32</v>
      </c>
      <c r="AN4" s="40">
        <v>33</v>
      </c>
      <c r="AO4" s="40">
        <v>34</v>
      </c>
      <c r="AP4" s="6">
        <v>35</v>
      </c>
      <c r="AQ4" s="6">
        <v>36</v>
      </c>
      <c r="AR4" s="40">
        <v>37</v>
      </c>
      <c r="AS4" s="40">
        <v>38</v>
      </c>
      <c r="AT4" s="40">
        <v>39</v>
      </c>
      <c r="AU4" s="40">
        <v>40</v>
      </c>
      <c r="AV4" s="40">
        <v>41</v>
      </c>
      <c r="AW4" s="40">
        <v>42</v>
      </c>
      <c r="AX4" s="6">
        <v>43</v>
      </c>
      <c r="AY4" s="6">
        <v>44</v>
      </c>
      <c r="AZ4" s="6">
        <v>45</v>
      </c>
      <c r="BA4" s="6">
        <v>46</v>
      </c>
      <c r="BB4" s="41"/>
      <c r="BC4" s="166">
        <v>47</v>
      </c>
      <c r="BD4" s="167"/>
      <c r="BE4" s="167"/>
      <c r="BF4" s="167"/>
      <c r="BG4" s="167"/>
      <c r="BH4" s="167"/>
      <c r="BI4" s="167"/>
      <c r="BJ4" s="168"/>
      <c r="BK4" s="6">
        <v>48</v>
      </c>
      <c r="BL4" s="6">
        <v>49</v>
      </c>
      <c r="BM4" s="6">
        <v>50</v>
      </c>
      <c r="BN4" s="6">
        <v>51</v>
      </c>
      <c r="BO4" s="6">
        <v>52</v>
      </c>
      <c r="BP4" s="6">
        <v>53</v>
      </c>
      <c r="BQ4" s="6"/>
      <c r="BR4" s="6">
        <v>54</v>
      </c>
      <c r="BS4" s="6">
        <v>55</v>
      </c>
      <c r="BT4" s="6">
        <v>56</v>
      </c>
      <c r="BU4" s="39">
        <v>57</v>
      </c>
      <c r="BV4" s="40">
        <v>58</v>
      </c>
      <c r="BW4" s="40">
        <v>59</v>
      </c>
      <c r="BX4" s="41"/>
      <c r="BY4" s="6">
        <v>60</v>
      </c>
      <c r="BZ4" s="6">
        <v>61</v>
      </c>
      <c r="CA4" s="6">
        <v>62</v>
      </c>
      <c r="CB4" s="6">
        <v>63</v>
      </c>
      <c r="CC4" s="6">
        <v>64</v>
      </c>
      <c r="CD4" s="166">
        <v>65</v>
      </c>
      <c r="CE4" s="167"/>
      <c r="CF4" s="167"/>
      <c r="CG4" s="167"/>
      <c r="CH4" s="167"/>
      <c r="CI4" s="167"/>
      <c r="CJ4" s="168"/>
      <c r="CK4" s="6">
        <v>66</v>
      </c>
      <c r="CL4" s="6">
        <v>67</v>
      </c>
      <c r="CM4" s="6">
        <v>68</v>
      </c>
      <c r="CN4" s="6">
        <v>69</v>
      </c>
      <c r="CO4" s="6">
        <v>70</v>
      </c>
      <c r="CP4" s="6"/>
      <c r="CQ4" s="6">
        <v>71</v>
      </c>
      <c r="CR4" s="6">
        <v>72</v>
      </c>
      <c r="CS4" s="6">
        <v>73</v>
      </c>
      <c r="CT4" s="6">
        <v>74</v>
      </c>
      <c r="CU4" s="6">
        <v>75</v>
      </c>
      <c r="CV4" s="6">
        <v>76</v>
      </c>
      <c r="CW4" s="6">
        <v>77</v>
      </c>
      <c r="CX4" s="81">
        <v>78</v>
      </c>
      <c r="CY4" s="82"/>
      <c r="CZ4" s="6">
        <v>79</v>
      </c>
      <c r="DA4" s="6">
        <v>80</v>
      </c>
      <c r="DB4" s="6">
        <v>81</v>
      </c>
      <c r="DC4" s="6">
        <v>82</v>
      </c>
      <c r="DD4" s="6">
        <v>83</v>
      </c>
      <c r="DE4" s="6">
        <v>84</v>
      </c>
      <c r="DF4" s="6">
        <v>85</v>
      </c>
      <c r="DG4" s="6">
        <v>86</v>
      </c>
      <c r="DH4" s="6">
        <v>87</v>
      </c>
      <c r="DI4" s="6">
        <v>88</v>
      </c>
      <c r="DJ4" s="6">
        <v>89</v>
      </c>
      <c r="DK4" s="6">
        <v>90</v>
      </c>
      <c r="DL4" s="6">
        <v>91</v>
      </c>
    </row>
    <row r="5" spans="1:116" s="7" customFormat="1" ht="63.75" x14ac:dyDescent="0.2">
      <c r="A5" s="8" t="s">
        <v>1</v>
      </c>
      <c r="B5" s="83" t="s">
        <v>198</v>
      </c>
      <c r="C5" s="83" t="s">
        <v>197</v>
      </c>
      <c r="D5" s="83" t="s">
        <v>243</v>
      </c>
      <c r="E5" s="83" t="s">
        <v>200</v>
      </c>
      <c r="F5" s="12" t="s">
        <v>205</v>
      </c>
      <c r="G5" s="10" t="s">
        <v>2</v>
      </c>
      <c r="H5" s="8" t="s">
        <v>3</v>
      </c>
      <c r="I5" s="8" t="s">
        <v>4</v>
      </c>
      <c r="J5" s="8" t="s">
        <v>5</v>
      </c>
      <c r="K5" s="8" t="s">
        <v>6</v>
      </c>
      <c r="L5" s="8" t="s">
        <v>7</v>
      </c>
      <c r="M5" s="8" t="s">
        <v>8</v>
      </c>
      <c r="N5" s="8" t="s">
        <v>9</v>
      </c>
      <c r="O5" s="8" t="s">
        <v>10</v>
      </c>
      <c r="P5" s="8" t="s">
        <v>11</v>
      </c>
      <c r="Q5" s="8" t="s">
        <v>12</v>
      </c>
      <c r="R5" s="8" t="s">
        <v>13</v>
      </c>
      <c r="S5" s="8" t="s">
        <v>14</v>
      </c>
      <c r="T5" s="8" t="s">
        <v>15</v>
      </c>
      <c r="U5" s="8" t="s">
        <v>16</v>
      </c>
      <c r="V5" s="8" t="s">
        <v>17</v>
      </c>
      <c r="W5" s="8" t="s">
        <v>106</v>
      </c>
      <c r="X5" s="8" t="s">
        <v>18</v>
      </c>
      <c r="Y5" s="8" t="s">
        <v>19</v>
      </c>
      <c r="Z5" s="8" t="s">
        <v>20</v>
      </c>
      <c r="AA5" s="8" t="s">
        <v>21</v>
      </c>
      <c r="AB5" s="8" t="s">
        <v>22</v>
      </c>
      <c r="AC5" s="8" t="s">
        <v>23</v>
      </c>
      <c r="AD5" s="8" t="s">
        <v>24</v>
      </c>
      <c r="AE5" s="8" t="s">
        <v>25</v>
      </c>
      <c r="AF5" s="8" t="s">
        <v>26</v>
      </c>
      <c r="AG5" s="8" t="s">
        <v>27</v>
      </c>
      <c r="AH5" s="8" t="s">
        <v>28</v>
      </c>
      <c r="AI5" s="8" t="s">
        <v>29</v>
      </c>
      <c r="AJ5" s="8" t="s">
        <v>30</v>
      </c>
      <c r="AK5" s="8" t="s">
        <v>31</v>
      </c>
      <c r="AL5" s="8" t="s">
        <v>32</v>
      </c>
      <c r="AM5" s="8" t="s">
        <v>33</v>
      </c>
      <c r="AN5" s="8" t="s">
        <v>34</v>
      </c>
      <c r="AO5" s="8" t="s">
        <v>35</v>
      </c>
      <c r="AP5" s="8" t="s">
        <v>36</v>
      </c>
      <c r="AQ5" s="8" t="s">
        <v>37</v>
      </c>
      <c r="AR5" s="8" t="s">
        <v>38</v>
      </c>
      <c r="AS5" s="8" t="s">
        <v>39</v>
      </c>
      <c r="AT5" s="8" t="s">
        <v>40</v>
      </c>
      <c r="AU5" s="8" t="s">
        <v>41</v>
      </c>
      <c r="AV5" s="8" t="s">
        <v>42</v>
      </c>
      <c r="AW5" s="8" t="s">
        <v>43</v>
      </c>
      <c r="AX5" s="8" t="s">
        <v>44</v>
      </c>
      <c r="AY5" s="8" t="s">
        <v>45</v>
      </c>
      <c r="AZ5" s="8" t="s">
        <v>46</v>
      </c>
      <c r="BA5" s="8" t="s">
        <v>47</v>
      </c>
      <c r="BB5" s="8" t="s">
        <v>163</v>
      </c>
      <c r="BC5" s="3" t="s">
        <v>92</v>
      </c>
      <c r="BD5" s="3" t="s">
        <v>93</v>
      </c>
      <c r="BE5" s="3" t="s">
        <v>94</v>
      </c>
      <c r="BF5" s="3" t="s">
        <v>95</v>
      </c>
      <c r="BG5" s="3" t="s">
        <v>96</v>
      </c>
      <c r="BH5" s="3" t="s">
        <v>97</v>
      </c>
      <c r="BI5" s="3" t="s">
        <v>98</v>
      </c>
      <c r="BJ5" s="8" t="s">
        <v>105</v>
      </c>
      <c r="BK5" s="8" t="s">
        <v>48</v>
      </c>
      <c r="BL5" s="8" t="s">
        <v>49</v>
      </c>
      <c r="BM5" s="8" t="s">
        <v>50</v>
      </c>
      <c r="BN5" s="8" t="s">
        <v>51</v>
      </c>
      <c r="BO5" s="8" t="s">
        <v>52</v>
      </c>
      <c r="BP5" s="8" t="s">
        <v>53</v>
      </c>
      <c r="BQ5" s="8" t="s">
        <v>159</v>
      </c>
      <c r="BR5" s="8" t="s">
        <v>54</v>
      </c>
      <c r="BS5" s="8" t="s">
        <v>55</v>
      </c>
      <c r="BT5" s="8" t="s">
        <v>56</v>
      </c>
      <c r="BU5" s="8" t="s">
        <v>57</v>
      </c>
      <c r="BV5" s="8" t="s">
        <v>58</v>
      </c>
      <c r="BW5" s="8" t="s">
        <v>59</v>
      </c>
      <c r="BX5" s="8" t="s">
        <v>167</v>
      </c>
      <c r="BY5" s="8" t="s">
        <v>60</v>
      </c>
      <c r="BZ5" s="8" t="s">
        <v>61</v>
      </c>
      <c r="CA5" s="8" t="s">
        <v>62</v>
      </c>
      <c r="CB5" s="8" t="s">
        <v>63</v>
      </c>
      <c r="CC5" s="8" t="s">
        <v>64</v>
      </c>
      <c r="CD5" s="3" t="s">
        <v>99</v>
      </c>
      <c r="CE5" s="3" t="s">
        <v>100</v>
      </c>
      <c r="CF5" s="3" t="s">
        <v>101</v>
      </c>
      <c r="CG5" s="3" t="s">
        <v>102</v>
      </c>
      <c r="CH5" s="3" t="s">
        <v>103</v>
      </c>
      <c r="CI5" s="3" t="s">
        <v>104</v>
      </c>
      <c r="CJ5" s="8" t="s">
        <v>65</v>
      </c>
      <c r="CK5" s="8" t="s">
        <v>66</v>
      </c>
      <c r="CL5" s="8" t="s">
        <v>67</v>
      </c>
      <c r="CM5" s="8" t="s">
        <v>68</v>
      </c>
      <c r="CN5" s="8" t="s">
        <v>69</v>
      </c>
      <c r="CO5" s="8" t="s">
        <v>70</v>
      </c>
      <c r="CP5" s="8" t="s">
        <v>161</v>
      </c>
      <c r="CQ5" s="8" t="s">
        <v>71</v>
      </c>
      <c r="CR5" s="8" t="s">
        <v>72</v>
      </c>
      <c r="CS5" s="8" t="s">
        <v>73</v>
      </c>
      <c r="CT5" s="8" t="s">
        <v>74</v>
      </c>
      <c r="CU5" s="8" t="s">
        <v>75</v>
      </c>
      <c r="CV5" s="8" t="s">
        <v>76</v>
      </c>
      <c r="CW5" s="8" t="s">
        <v>77</v>
      </c>
      <c r="CX5" s="8" t="s">
        <v>78</v>
      </c>
      <c r="CY5" s="8" t="s">
        <v>196</v>
      </c>
      <c r="CZ5" s="8" t="s">
        <v>79</v>
      </c>
      <c r="DA5" s="8" t="s">
        <v>80</v>
      </c>
      <c r="DB5" s="8" t="s">
        <v>81</v>
      </c>
      <c r="DC5" s="8" t="s">
        <v>82</v>
      </c>
      <c r="DD5" s="8" t="s">
        <v>83</v>
      </c>
      <c r="DE5" s="8" t="s">
        <v>84</v>
      </c>
      <c r="DF5" s="8" t="s">
        <v>85</v>
      </c>
      <c r="DG5" s="8" t="s">
        <v>86</v>
      </c>
      <c r="DH5" s="8" t="s">
        <v>87</v>
      </c>
      <c r="DI5" s="8" t="s">
        <v>88</v>
      </c>
      <c r="DJ5" s="8" t="s">
        <v>89</v>
      </c>
      <c r="DK5" s="8" t="s">
        <v>90</v>
      </c>
      <c r="DL5" s="8" t="s">
        <v>91</v>
      </c>
    </row>
    <row r="6" spans="1:116" s="80" customFormat="1" ht="13.5" x14ac:dyDescent="0.2">
      <c r="A6" s="77"/>
      <c r="B6" s="84"/>
      <c r="C6" s="84"/>
      <c r="D6" s="140"/>
      <c r="E6" s="84"/>
      <c r="F6" s="78"/>
      <c r="G6" s="79"/>
      <c r="H6" s="142" t="s">
        <v>177</v>
      </c>
      <c r="I6" s="142" t="s">
        <v>178</v>
      </c>
      <c r="J6" s="142" t="s">
        <v>178</v>
      </c>
      <c r="K6" s="142" t="s">
        <v>178</v>
      </c>
      <c r="L6" s="142" t="s">
        <v>178</v>
      </c>
      <c r="M6" s="142" t="s">
        <v>178</v>
      </c>
      <c r="N6" s="142" t="s">
        <v>178</v>
      </c>
      <c r="O6" s="142" t="s">
        <v>178</v>
      </c>
      <c r="P6" s="142" t="s">
        <v>178</v>
      </c>
      <c r="Q6" s="142" t="s">
        <v>178</v>
      </c>
      <c r="R6" s="142" t="s">
        <v>178</v>
      </c>
      <c r="S6" s="142" t="s">
        <v>178</v>
      </c>
      <c r="T6" s="142" t="s">
        <v>178</v>
      </c>
      <c r="U6" s="142" t="s">
        <v>178</v>
      </c>
      <c r="V6" s="142" t="s">
        <v>178</v>
      </c>
      <c r="W6" s="142" t="s">
        <v>178</v>
      </c>
      <c r="X6" s="142" t="s">
        <v>178</v>
      </c>
      <c r="Y6" s="142" t="s">
        <v>178</v>
      </c>
      <c r="Z6" s="142" t="s">
        <v>178</v>
      </c>
      <c r="AA6" s="142" t="s">
        <v>179</v>
      </c>
      <c r="AB6" s="142" t="s">
        <v>178</v>
      </c>
      <c r="AC6" s="142" t="s">
        <v>178</v>
      </c>
      <c r="AD6" s="142" t="s">
        <v>178</v>
      </c>
      <c r="AE6" s="142" t="s">
        <v>178</v>
      </c>
      <c r="AF6" s="142" t="s">
        <v>178</v>
      </c>
      <c r="AG6" s="142" t="s">
        <v>178</v>
      </c>
      <c r="AH6" s="142" t="s">
        <v>178</v>
      </c>
      <c r="AI6" s="142" t="s">
        <v>180</v>
      </c>
      <c r="AJ6" s="142" t="s">
        <v>180</v>
      </c>
      <c r="AK6" s="142" t="s">
        <v>180</v>
      </c>
      <c r="AL6" s="142" t="s">
        <v>180</v>
      </c>
      <c r="AM6" s="142" t="s">
        <v>180</v>
      </c>
      <c r="AN6" s="142" t="s">
        <v>180</v>
      </c>
      <c r="AO6" s="142" t="s">
        <v>180</v>
      </c>
      <c r="AP6" s="142" t="s">
        <v>180</v>
      </c>
      <c r="AQ6" s="142" t="s">
        <v>180</v>
      </c>
      <c r="AR6" s="142" t="s">
        <v>180</v>
      </c>
      <c r="AS6" s="142" t="s">
        <v>180</v>
      </c>
      <c r="AT6" s="142" t="s">
        <v>180</v>
      </c>
      <c r="AU6" s="142" t="s">
        <v>180</v>
      </c>
      <c r="AV6" s="142" t="s">
        <v>180</v>
      </c>
      <c r="AW6" s="142" t="s">
        <v>180</v>
      </c>
      <c r="AX6" s="142" t="s">
        <v>180</v>
      </c>
      <c r="AY6" s="142" t="s">
        <v>180</v>
      </c>
      <c r="AZ6" s="142" t="s">
        <v>180</v>
      </c>
      <c r="BA6" s="142" t="s">
        <v>180</v>
      </c>
      <c r="BB6" s="142" t="s">
        <v>180</v>
      </c>
      <c r="BC6" s="142" t="s">
        <v>180</v>
      </c>
      <c r="BD6" s="142" t="s">
        <v>180</v>
      </c>
      <c r="BE6" s="142" t="s">
        <v>180</v>
      </c>
      <c r="BF6" s="142" t="s">
        <v>180</v>
      </c>
      <c r="BG6" s="142" t="s">
        <v>180</v>
      </c>
      <c r="BH6" s="142" t="s">
        <v>180</v>
      </c>
      <c r="BI6" s="142" t="s">
        <v>180</v>
      </c>
      <c r="BJ6" s="142" t="s">
        <v>180</v>
      </c>
      <c r="BK6" s="142" t="s">
        <v>180</v>
      </c>
      <c r="BL6" s="142" t="s">
        <v>180</v>
      </c>
      <c r="BM6" s="142" t="s">
        <v>180</v>
      </c>
      <c r="BN6" s="142" t="s">
        <v>180</v>
      </c>
      <c r="BO6" s="142" t="s">
        <v>180</v>
      </c>
      <c r="BP6" s="142" t="s">
        <v>180</v>
      </c>
      <c r="BQ6" s="142" t="s">
        <v>180</v>
      </c>
      <c r="BR6" s="142" t="s">
        <v>180</v>
      </c>
      <c r="BS6" s="142" t="s">
        <v>180</v>
      </c>
      <c r="BT6" s="142" t="s">
        <v>180</v>
      </c>
      <c r="BU6" s="142" t="s">
        <v>180</v>
      </c>
      <c r="BV6" s="142" t="s">
        <v>180</v>
      </c>
      <c r="BW6" s="142" t="s">
        <v>180</v>
      </c>
      <c r="BX6" s="142" t="s">
        <v>180</v>
      </c>
      <c r="BY6" s="142" t="s">
        <v>180</v>
      </c>
      <c r="BZ6" s="142" t="s">
        <v>180</v>
      </c>
      <c r="CA6" s="142" t="s">
        <v>180</v>
      </c>
      <c r="CB6" s="142" t="s">
        <v>180</v>
      </c>
      <c r="CC6" s="142" t="s">
        <v>180</v>
      </c>
      <c r="CD6" s="142" t="s">
        <v>180</v>
      </c>
      <c r="CE6" s="142" t="s">
        <v>180</v>
      </c>
      <c r="CF6" s="142" t="s">
        <v>180</v>
      </c>
      <c r="CG6" s="142" t="s">
        <v>180</v>
      </c>
      <c r="CH6" s="142" t="s">
        <v>180</v>
      </c>
      <c r="CI6" s="142" t="s">
        <v>180</v>
      </c>
      <c r="CJ6" s="142" t="s">
        <v>180</v>
      </c>
      <c r="CK6" s="142" t="s">
        <v>180</v>
      </c>
      <c r="CL6" s="142" t="s">
        <v>180</v>
      </c>
      <c r="CM6" s="142" t="s">
        <v>180</v>
      </c>
      <c r="CN6" s="142" t="s">
        <v>180</v>
      </c>
      <c r="CO6" s="142" t="s">
        <v>180</v>
      </c>
      <c r="CP6" s="142" t="s">
        <v>180</v>
      </c>
      <c r="CQ6" s="142" t="s">
        <v>180</v>
      </c>
      <c r="CR6" s="142" t="s">
        <v>180</v>
      </c>
      <c r="CS6" s="142" t="s">
        <v>180</v>
      </c>
      <c r="CT6" s="142" t="s">
        <v>180</v>
      </c>
      <c r="CU6" s="142" t="s">
        <v>180</v>
      </c>
      <c r="CV6" s="142" t="s">
        <v>180</v>
      </c>
      <c r="CW6" s="142" t="s">
        <v>180</v>
      </c>
      <c r="CX6" s="142" t="s">
        <v>180</v>
      </c>
      <c r="CY6" s="142" t="s">
        <v>180</v>
      </c>
      <c r="CZ6" s="142" t="s">
        <v>180</v>
      </c>
      <c r="DA6" s="142" t="s">
        <v>180</v>
      </c>
      <c r="DB6" s="142" t="s">
        <v>180</v>
      </c>
      <c r="DC6" s="142" t="s">
        <v>180</v>
      </c>
      <c r="DD6" s="142" t="s">
        <v>180</v>
      </c>
      <c r="DE6" s="142" t="s">
        <v>180</v>
      </c>
      <c r="DF6" s="142" t="s">
        <v>180</v>
      </c>
      <c r="DG6" s="142" t="s">
        <v>178</v>
      </c>
      <c r="DH6" s="142" t="s">
        <v>180</v>
      </c>
      <c r="DI6" s="142" t="s">
        <v>180</v>
      </c>
      <c r="DJ6" s="142" t="s">
        <v>180</v>
      </c>
      <c r="DK6" s="142" t="s">
        <v>180</v>
      </c>
      <c r="DL6" s="142" t="s">
        <v>180</v>
      </c>
    </row>
    <row r="7" spans="1:116" x14ac:dyDescent="0.2">
      <c r="A7" s="85">
        <v>1</v>
      </c>
      <c r="B7" s="125">
        <v>464</v>
      </c>
      <c r="C7" s="121" t="s">
        <v>265</v>
      </c>
      <c r="D7" s="121" t="s">
        <v>448</v>
      </c>
      <c r="E7" s="121" t="s">
        <v>631</v>
      </c>
      <c r="F7" s="121" t="s">
        <v>814</v>
      </c>
      <c r="G7" s="110">
        <v>6.8</v>
      </c>
      <c r="H7" s="110">
        <v>251</v>
      </c>
      <c r="I7" s="157">
        <v>0.05</v>
      </c>
      <c r="J7" s="157">
        <v>4.28</v>
      </c>
      <c r="K7" s="122">
        <v>105.5</v>
      </c>
      <c r="L7" s="123">
        <v>2.5000000000000001E-2</v>
      </c>
      <c r="M7" s="122">
        <v>4.8380000000000001</v>
      </c>
      <c r="N7" s="122">
        <v>19.66</v>
      </c>
      <c r="O7" s="157">
        <v>19.170000000000002</v>
      </c>
      <c r="P7" s="145">
        <v>3.1399999999999997E-2</v>
      </c>
      <c r="Q7" s="71">
        <v>3270</v>
      </c>
      <c r="R7" s="157">
        <v>1.5780000000000001</v>
      </c>
      <c r="S7" s="122">
        <v>12.45</v>
      </c>
      <c r="T7" s="122">
        <v>11.03</v>
      </c>
      <c r="U7" s="122">
        <v>1</v>
      </c>
      <c r="V7" s="110">
        <v>172.9</v>
      </c>
      <c r="W7" s="129">
        <f>V7/Z7</f>
        <v>9.8856489422527167E-4</v>
      </c>
      <c r="X7" s="122">
        <v>27.12</v>
      </c>
      <c r="Y7" s="122">
        <v>82</v>
      </c>
      <c r="Z7" s="71">
        <v>174900</v>
      </c>
      <c r="AA7" s="122">
        <v>6.37</v>
      </c>
      <c r="AB7" s="75">
        <v>17926.900000000001</v>
      </c>
      <c r="AC7" s="76">
        <v>1173.57</v>
      </c>
      <c r="AD7" s="71">
        <v>1435</v>
      </c>
      <c r="AE7" s="75">
        <v>11071.7</v>
      </c>
      <c r="AF7" s="76">
        <v>244.20699999999999</v>
      </c>
      <c r="AG7" s="75">
        <v>8556.4599999999991</v>
      </c>
      <c r="AH7" s="71">
        <v>2965</v>
      </c>
      <c r="AI7" s="86">
        <f t="shared" ref="AI7:AU7" si="0">AI214*1000</f>
        <v>280</v>
      </c>
      <c r="AJ7" s="86">
        <f t="shared" si="0"/>
        <v>44</v>
      </c>
      <c r="AK7" s="86">
        <f t="shared" si="0"/>
        <v>45</v>
      </c>
      <c r="AL7" s="86">
        <f t="shared" si="0"/>
        <v>210</v>
      </c>
      <c r="AM7" s="86">
        <f t="shared" si="0"/>
        <v>100</v>
      </c>
      <c r="AN7" s="86">
        <f t="shared" si="0"/>
        <v>51</v>
      </c>
      <c r="AO7" s="86">
        <f t="shared" si="0"/>
        <v>74</v>
      </c>
      <c r="AP7" s="86">
        <f t="shared" si="0"/>
        <v>18</v>
      </c>
      <c r="AQ7" s="86">
        <f t="shared" si="0"/>
        <v>63</v>
      </c>
      <c r="AR7" s="86">
        <f t="shared" si="0"/>
        <v>1.5</v>
      </c>
      <c r="AS7" s="86">
        <f t="shared" si="0"/>
        <v>28</v>
      </c>
      <c r="AT7" s="86">
        <f t="shared" si="0"/>
        <v>150</v>
      </c>
      <c r="AU7" s="86">
        <f t="shared" si="0"/>
        <v>151</v>
      </c>
      <c r="AV7" s="86">
        <f t="shared" ref="AV7:AZ7" si="1">AV214*1000</f>
        <v>110</v>
      </c>
      <c r="AW7" s="86">
        <f t="shared" si="1"/>
        <v>42</v>
      </c>
      <c r="AX7" s="86">
        <f t="shared" si="1"/>
        <v>43</v>
      </c>
      <c r="AY7" s="86">
        <f t="shared" si="1"/>
        <v>65</v>
      </c>
      <c r="AZ7" s="86">
        <f t="shared" si="1"/>
        <v>27</v>
      </c>
      <c r="BA7" s="86">
        <v>2.5</v>
      </c>
      <c r="BB7" s="146">
        <f>SUM(AI7:AO7,AR7:AW7)</f>
        <v>1286.5</v>
      </c>
      <c r="BC7" s="86">
        <v>0.5</v>
      </c>
      <c r="BD7" s="86">
        <v>0.5</v>
      </c>
      <c r="BE7" s="86">
        <v>0.5</v>
      </c>
      <c r="BF7" s="86">
        <v>0.5</v>
      </c>
      <c r="BG7" s="86">
        <v>0.5</v>
      </c>
      <c r="BH7" s="86">
        <v>0.5</v>
      </c>
      <c r="BI7" s="86">
        <v>0.5</v>
      </c>
      <c r="BJ7" s="86">
        <v>0.5</v>
      </c>
      <c r="BK7" s="147">
        <v>5.0000000000000001E-3</v>
      </c>
      <c r="BL7" s="147">
        <v>0.5</v>
      </c>
      <c r="BM7" s="147">
        <v>0.05</v>
      </c>
      <c r="BN7" s="147">
        <v>0.05</v>
      </c>
      <c r="BO7" s="147">
        <v>0.05</v>
      </c>
      <c r="BP7" s="147">
        <v>0.05</v>
      </c>
      <c r="BQ7" s="148">
        <f>SUM(BM7:BP7)</f>
        <v>0.2</v>
      </c>
      <c r="BR7" s="147">
        <v>0.4</v>
      </c>
      <c r="BS7" s="147">
        <v>0.05</v>
      </c>
      <c r="BT7" s="147">
        <v>0.05</v>
      </c>
      <c r="BU7" s="147">
        <v>0.05</v>
      </c>
      <c r="BV7" s="147">
        <v>0.05</v>
      </c>
      <c r="BW7" s="147">
        <v>0.05</v>
      </c>
      <c r="BX7" s="147">
        <v>0.1</v>
      </c>
      <c r="BY7" s="147">
        <v>0.15</v>
      </c>
      <c r="BZ7" s="127"/>
      <c r="CA7" s="127"/>
      <c r="CB7" s="127"/>
      <c r="CC7" s="127"/>
      <c r="CD7" s="127"/>
      <c r="CE7" s="127"/>
      <c r="CF7" s="127"/>
      <c r="CG7" s="127"/>
      <c r="CH7" s="127"/>
      <c r="CI7" s="127"/>
      <c r="CJ7" s="127"/>
      <c r="CK7" s="127"/>
      <c r="CL7" s="127"/>
      <c r="CM7" s="127"/>
      <c r="CN7" s="127"/>
      <c r="CO7" s="127"/>
      <c r="CP7" s="127"/>
      <c r="CQ7" s="127"/>
      <c r="CR7" s="127"/>
      <c r="CS7" s="127"/>
      <c r="CT7" s="127"/>
      <c r="CU7" s="127"/>
      <c r="CV7" s="127"/>
      <c r="CW7" s="127"/>
      <c r="CX7" s="127"/>
      <c r="CY7" s="127"/>
      <c r="CZ7" s="127"/>
      <c r="DA7" s="127"/>
      <c r="DB7" s="127"/>
      <c r="DC7" s="127"/>
      <c r="DD7" s="127"/>
      <c r="DE7" s="147">
        <v>0.05</v>
      </c>
      <c r="DF7" s="147">
        <v>0.05</v>
      </c>
      <c r="DG7" s="71">
        <v>3699</v>
      </c>
      <c r="DH7" s="127"/>
      <c r="DI7" s="127"/>
      <c r="DJ7" s="127"/>
      <c r="DK7" s="127"/>
      <c r="DL7" s="127"/>
    </row>
    <row r="8" spans="1:116" x14ac:dyDescent="0.2">
      <c r="A8" s="85">
        <v>2</v>
      </c>
      <c r="B8" s="125">
        <v>465</v>
      </c>
      <c r="C8" s="121" t="s">
        <v>266</v>
      </c>
      <c r="D8" s="121" t="s">
        <v>449</v>
      </c>
      <c r="E8" s="121" t="s">
        <v>632</v>
      </c>
      <c r="F8" s="121" t="s">
        <v>815</v>
      </c>
      <c r="G8" s="110">
        <v>7.8</v>
      </c>
      <c r="H8" s="110">
        <v>484</v>
      </c>
      <c r="I8" s="157">
        <v>0.58069999999999999</v>
      </c>
      <c r="J8" s="157">
        <v>1.5</v>
      </c>
      <c r="K8" s="122">
        <v>147.1</v>
      </c>
      <c r="L8" s="122">
        <v>0.2873</v>
      </c>
      <c r="M8" s="122">
        <v>1.254</v>
      </c>
      <c r="N8" s="122">
        <v>4.0490000000000004</v>
      </c>
      <c r="O8" s="122">
        <v>14.52</v>
      </c>
      <c r="P8" s="145">
        <v>1.34E-2</v>
      </c>
      <c r="Q8" s="71">
        <v>1599</v>
      </c>
      <c r="R8" s="157">
        <v>1.6259999999999999</v>
      </c>
      <c r="S8" s="123">
        <v>5.7930000000000001</v>
      </c>
      <c r="T8" s="122">
        <v>23.39</v>
      </c>
      <c r="U8" s="122">
        <v>1</v>
      </c>
      <c r="V8" s="110">
        <v>270.89999999999998</v>
      </c>
      <c r="W8" s="129">
        <f t="shared" ref="W8:W71" si="2">V8/Z8</f>
        <v>9.9841415438531268E-4</v>
      </c>
      <c r="X8" s="122">
        <v>4.9169999999999998</v>
      </c>
      <c r="Y8" s="122">
        <v>87.9</v>
      </c>
      <c r="Z8" s="71">
        <v>271330.287947273</v>
      </c>
      <c r="AA8" s="122">
        <v>4.47</v>
      </c>
      <c r="AB8" s="75">
        <v>8413</v>
      </c>
      <c r="AC8" s="76">
        <v>560.93094372920098</v>
      </c>
      <c r="AD8" s="110">
        <v>854.1</v>
      </c>
      <c r="AE8" s="75">
        <v>10941.1</v>
      </c>
      <c r="AF8" s="76">
        <v>43.5</v>
      </c>
      <c r="AG8" s="75">
        <v>1408.2396157334799</v>
      </c>
      <c r="AH8" s="71">
        <v>337.8</v>
      </c>
      <c r="AI8" s="86">
        <f t="shared" ref="AI8:AX71" si="3">AI215*1000</f>
        <v>37</v>
      </c>
      <c r="AJ8" s="86">
        <f t="shared" si="3"/>
        <v>112</v>
      </c>
      <c r="AK8" s="86">
        <f t="shared" si="3"/>
        <v>68</v>
      </c>
      <c r="AL8" s="86">
        <f t="shared" si="3"/>
        <v>741</v>
      </c>
      <c r="AM8" s="86">
        <f t="shared" si="3"/>
        <v>370</v>
      </c>
      <c r="AN8" s="86">
        <f t="shared" si="3"/>
        <v>218</v>
      </c>
      <c r="AO8" s="86">
        <f t="shared" si="3"/>
        <v>264</v>
      </c>
      <c r="AP8" s="86">
        <f t="shared" si="3"/>
        <v>39</v>
      </c>
      <c r="AQ8" s="86">
        <f t="shared" si="3"/>
        <v>239</v>
      </c>
      <c r="AR8" s="86">
        <f t="shared" si="3"/>
        <v>1.5</v>
      </c>
      <c r="AS8" s="86">
        <f t="shared" si="3"/>
        <v>36</v>
      </c>
      <c r="AT8" s="86">
        <f t="shared" si="3"/>
        <v>99</v>
      </c>
      <c r="AU8" s="86">
        <f t="shared" si="3"/>
        <v>468</v>
      </c>
      <c r="AV8" s="86">
        <f t="shared" si="3"/>
        <v>517</v>
      </c>
      <c r="AW8" s="86">
        <f t="shared" si="3"/>
        <v>221</v>
      </c>
      <c r="AX8" s="86">
        <f t="shared" si="3"/>
        <v>309</v>
      </c>
      <c r="AY8" s="86">
        <f t="shared" ref="AY8:AZ8" si="4">AY215*1000</f>
        <v>326</v>
      </c>
      <c r="AZ8" s="86">
        <f t="shared" si="4"/>
        <v>118</v>
      </c>
      <c r="BA8" s="86">
        <v>2.5</v>
      </c>
      <c r="BB8" s="146">
        <f t="shared" ref="BB8:BB71" si="5">SUM(AI8:AO8,AR8:AW8)</f>
        <v>3152.5</v>
      </c>
      <c r="BC8" s="86">
        <v>0.5</v>
      </c>
      <c r="BD8" s="86">
        <v>0.5</v>
      </c>
      <c r="BE8" s="86">
        <v>0.5</v>
      </c>
      <c r="BF8" s="86">
        <v>0.5</v>
      </c>
      <c r="BG8" s="86">
        <v>0.5</v>
      </c>
      <c r="BH8" s="86">
        <v>0.5</v>
      </c>
      <c r="BI8" s="86">
        <v>0.5</v>
      </c>
      <c r="BJ8" s="86">
        <v>0.5</v>
      </c>
      <c r="BK8" s="147">
        <v>5.0000000000000001E-3</v>
      </c>
      <c r="BL8" s="147">
        <v>0.5</v>
      </c>
      <c r="BM8" s="147">
        <v>0.05</v>
      </c>
      <c r="BN8" s="147">
        <v>0.05</v>
      </c>
      <c r="BO8" s="147">
        <v>0.05</v>
      </c>
      <c r="BP8" s="147">
        <v>0.05</v>
      </c>
      <c r="BQ8" s="148">
        <f t="shared" ref="BQ8:BQ71" si="6">SUM(BM8:BP8)</f>
        <v>0.2</v>
      </c>
      <c r="BR8" s="147">
        <v>0.4</v>
      </c>
      <c r="BS8" s="147">
        <v>0.05</v>
      </c>
      <c r="BT8" s="147">
        <v>0.05</v>
      </c>
      <c r="BU8" s="147">
        <v>0.05</v>
      </c>
      <c r="BV8" s="147">
        <v>0.05</v>
      </c>
      <c r="BW8" s="147">
        <v>0.05</v>
      </c>
      <c r="BX8" s="147">
        <v>0.1</v>
      </c>
      <c r="BY8" s="147">
        <v>0.15</v>
      </c>
      <c r="BZ8" s="127"/>
      <c r="CA8" s="127"/>
      <c r="CB8" s="127"/>
      <c r="CC8" s="127"/>
      <c r="CD8" s="127"/>
      <c r="CE8" s="127"/>
      <c r="CF8" s="127"/>
      <c r="CG8" s="127"/>
      <c r="CH8" s="127"/>
      <c r="CI8" s="127"/>
      <c r="CJ8" s="127"/>
      <c r="CK8" s="127"/>
      <c r="CL8" s="127"/>
      <c r="CM8" s="127"/>
      <c r="CN8" s="127"/>
      <c r="CO8" s="127"/>
      <c r="CP8" s="127"/>
      <c r="CQ8" s="127"/>
      <c r="CR8" s="127"/>
      <c r="CS8" s="127"/>
      <c r="CT8" s="127"/>
      <c r="CU8" s="127"/>
      <c r="CV8" s="127"/>
      <c r="CW8" s="127"/>
      <c r="CX8" s="128"/>
      <c r="CY8" s="127"/>
      <c r="CZ8" s="127"/>
      <c r="DA8" s="127"/>
      <c r="DB8" s="127"/>
      <c r="DC8" s="127"/>
      <c r="DD8" s="127"/>
      <c r="DE8" s="147">
        <v>0.05</v>
      </c>
      <c r="DF8" s="147">
        <v>0.05</v>
      </c>
      <c r="DG8" s="71">
        <v>8634</v>
      </c>
      <c r="DH8" s="127"/>
      <c r="DI8" s="127"/>
      <c r="DJ8" s="127"/>
      <c r="DK8" s="127"/>
      <c r="DL8" s="127"/>
    </row>
    <row r="9" spans="1:116" ht="25.5" x14ac:dyDescent="0.2">
      <c r="A9" s="85">
        <v>3</v>
      </c>
      <c r="B9" s="125">
        <v>466</v>
      </c>
      <c r="C9" s="121" t="s">
        <v>267</v>
      </c>
      <c r="D9" s="121" t="s">
        <v>450</v>
      </c>
      <c r="E9" s="121" t="s">
        <v>633</v>
      </c>
      <c r="F9" s="121" t="s">
        <v>204</v>
      </c>
      <c r="G9" s="110">
        <v>7</v>
      </c>
      <c r="H9" s="110">
        <v>518</v>
      </c>
      <c r="I9" s="157">
        <v>0.05</v>
      </c>
      <c r="J9" s="157">
        <v>8.7520000000000007</v>
      </c>
      <c r="K9" s="122">
        <v>64.819999999999993</v>
      </c>
      <c r="L9" s="123">
        <v>2.5000000000000001E-2</v>
      </c>
      <c r="M9" s="122">
        <v>1.034</v>
      </c>
      <c r="N9" s="122">
        <v>5.4119999999999999</v>
      </c>
      <c r="O9" s="157">
        <v>17.18</v>
      </c>
      <c r="P9" s="145">
        <v>1.5299999999999999E-2</v>
      </c>
      <c r="Q9" s="71">
        <v>2235</v>
      </c>
      <c r="R9" s="122">
        <v>0.2</v>
      </c>
      <c r="S9" s="123">
        <v>5.0449999999999999</v>
      </c>
      <c r="T9" s="122">
        <v>11.69</v>
      </c>
      <c r="U9" s="122">
        <v>1</v>
      </c>
      <c r="V9" s="110">
        <v>101.5</v>
      </c>
      <c r="W9" s="129">
        <f t="shared" si="2"/>
        <v>5.8568955568378536E-4</v>
      </c>
      <c r="X9" s="122">
        <v>6.9119999999999999</v>
      </c>
      <c r="Y9" s="122">
        <v>23.58</v>
      </c>
      <c r="Z9" s="71">
        <v>173300</v>
      </c>
      <c r="AA9" s="122">
        <v>4.1399999999999997</v>
      </c>
      <c r="AB9" s="75">
        <v>22545.7</v>
      </c>
      <c r="AC9" s="76">
        <v>1006.28</v>
      </c>
      <c r="AD9" s="71">
        <v>2218</v>
      </c>
      <c r="AE9" s="75">
        <v>4866</v>
      </c>
      <c r="AF9" s="76">
        <v>84.72</v>
      </c>
      <c r="AG9" s="75">
        <v>1575</v>
      </c>
      <c r="AH9" s="157">
        <v>596.4</v>
      </c>
      <c r="AI9" s="86">
        <f t="shared" si="3"/>
        <v>2.5</v>
      </c>
      <c r="AJ9" s="86">
        <f t="shared" si="3"/>
        <v>2.5</v>
      </c>
      <c r="AK9" s="86">
        <f t="shared" si="3"/>
        <v>2.5</v>
      </c>
      <c r="AL9" s="86">
        <f t="shared" si="3"/>
        <v>29</v>
      </c>
      <c r="AM9" s="86">
        <f t="shared" si="3"/>
        <v>2.5</v>
      </c>
      <c r="AN9" s="86">
        <f t="shared" si="3"/>
        <v>2.5</v>
      </c>
      <c r="AO9" s="86">
        <f t="shared" si="3"/>
        <v>2.5</v>
      </c>
      <c r="AP9" s="86">
        <f t="shared" si="3"/>
        <v>2.5</v>
      </c>
      <c r="AQ9" s="86">
        <f t="shared" si="3"/>
        <v>2.5</v>
      </c>
      <c r="AR9" s="86">
        <f t="shared" si="3"/>
        <v>1.5</v>
      </c>
      <c r="AS9" s="86">
        <f t="shared" si="3"/>
        <v>2.5</v>
      </c>
      <c r="AT9" s="86">
        <f t="shared" si="3"/>
        <v>2.5</v>
      </c>
      <c r="AU9" s="86">
        <f t="shared" si="3"/>
        <v>24</v>
      </c>
      <c r="AV9" s="86">
        <f t="shared" si="3"/>
        <v>2.5</v>
      </c>
      <c r="AW9" s="86">
        <f t="shared" si="3"/>
        <v>2.5</v>
      </c>
      <c r="AX9" s="86">
        <f t="shared" si="3"/>
        <v>2.5</v>
      </c>
      <c r="AY9" s="86">
        <f t="shared" ref="AY9:AZ9" si="7">AY216*1000</f>
        <v>2.5</v>
      </c>
      <c r="AZ9" s="86">
        <f t="shared" si="7"/>
        <v>2.5</v>
      </c>
      <c r="BA9" s="86">
        <v>2.5</v>
      </c>
      <c r="BB9" s="146">
        <f t="shared" si="5"/>
        <v>79.5</v>
      </c>
      <c r="BC9" s="86">
        <v>0.5</v>
      </c>
      <c r="BD9" s="86">
        <v>0.5</v>
      </c>
      <c r="BE9" s="86">
        <v>0.5</v>
      </c>
      <c r="BF9" s="86">
        <v>0.5</v>
      </c>
      <c r="BG9" s="86">
        <v>0.5</v>
      </c>
      <c r="BH9" s="86">
        <v>0.5</v>
      </c>
      <c r="BI9" s="86">
        <v>0.5</v>
      </c>
      <c r="BJ9" s="86">
        <v>0.5</v>
      </c>
      <c r="BK9" s="147">
        <v>5.0000000000000001E-3</v>
      </c>
      <c r="BL9" s="147">
        <v>0.5</v>
      </c>
      <c r="BM9" s="147">
        <v>0.05</v>
      </c>
      <c r="BN9" s="147">
        <v>0.05</v>
      </c>
      <c r="BO9" s="147">
        <v>0.05</v>
      </c>
      <c r="BP9" s="147">
        <v>0.05</v>
      </c>
      <c r="BQ9" s="148">
        <f t="shared" si="6"/>
        <v>0.2</v>
      </c>
      <c r="BR9" s="147">
        <v>0.4</v>
      </c>
      <c r="BS9" s="147">
        <v>0.05</v>
      </c>
      <c r="BT9" s="147">
        <v>0.05</v>
      </c>
      <c r="BU9" s="147">
        <v>0.05</v>
      </c>
      <c r="BV9" s="147">
        <v>0.05</v>
      </c>
      <c r="BW9" s="147">
        <v>0.05</v>
      </c>
      <c r="BX9" s="147">
        <v>0.1</v>
      </c>
      <c r="BY9" s="147">
        <v>0.15</v>
      </c>
      <c r="BZ9" s="127"/>
      <c r="CA9" s="127"/>
      <c r="CB9" s="127"/>
      <c r="CC9" s="127"/>
      <c r="CD9" s="127"/>
      <c r="CE9" s="127"/>
      <c r="CF9" s="127"/>
      <c r="CG9" s="127"/>
      <c r="CH9" s="127"/>
      <c r="CI9" s="127"/>
      <c r="CJ9" s="127"/>
      <c r="CK9" s="127"/>
      <c r="CL9" s="127"/>
      <c r="CM9" s="127"/>
      <c r="CN9" s="127"/>
      <c r="CO9" s="127"/>
      <c r="CP9" s="127"/>
      <c r="CQ9" s="127"/>
      <c r="CR9" s="127"/>
      <c r="CS9" s="127"/>
      <c r="CT9" s="127"/>
      <c r="CU9" s="127"/>
      <c r="CV9" s="127"/>
      <c r="CW9" s="127"/>
      <c r="CX9" s="127"/>
      <c r="CY9" s="127"/>
      <c r="CZ9" s="127"/>
      <c r="DA9" s="127"/>
      <c r="DB9" s="127"/>
      <c r="DC9" s="127"/>
      <c r="DD9" s="127"/>
      <c r="DE9" s="147">
        <v>0.05</v>
      </c>
      <c r="DF9" s="147">
        <v>0.05</v>
      </c>
      <c r="DG9" s="71">
        <v>9514</v>
      </c>
      <c r="DH9" s="127"/>
      <c r="DI9" s="127"/>
      <c r="DJ9" s="127"/>
      <c r="DK9" s="127"/>
      <c r="DL9" s="127"/>
    </row>
    <row r="10" spans="1:116" x14ac:dyDescent="0.2">
      <c r="A10" s="85">
        <v>4</v>
      </c>
      <c r="B10" s="125">
        <v>467</v>
      </c>
      <c r="C10" s="121" t="s">
        <v>268</v>
      </c>
      <c r="D10" s="121" t="s">
        <v>451</v>
      </c>
      <c r="E10" s="121" t="s">
        <v>634</v>
      </c>
      <c r="F10" s="121" t="s">
        <v>816</v>
      </c>
      <c r="G10" s="110">
        <v>7.6</v>
      </c>
      <c r="H10" s="110">
        <v>645</v>
      </c>
      <c r="I10" s="157">
        <v>0.05</v>
      </c>
      <c r="J10" s="157">
        <v>1.5</v>
      </c>
      <c r="K10" s="122">
        <v>105.9</v>
      </c>
      <c r="L10" s="122">
        <v>0.24790000000000001</v>
      </c>
      <c r="M10" s="122">
        <v>1.0169999999999999</v>
      </c>
      <c r="N10" s="122">
        <v>2.464</v>
      </c>
      <c r="O10" s="122">
        <v>5.4379999999999997</v>
      </c>
      <c r="P10" s="145">
        <v>1.7399999999999999E-2</v>
      </c>
      <c r="Q10" s="71">
        <v>2585</v>
      </c>
      <c r="R10" s="157">
        <v>0.68189999999999995</v>
      </c>
      <c r="S10" s="122">
        <v>3.61</v>
      </c>
      <c r="T10" s="122">
        <v>11.92</v>
      </c>
      <c r="U10" s="122">
        <v>1</v>
      </c>
      <c r="V10" s="110">
        <v>318.10000000000002</v>
      </c>
      <c r="W10" s="129">
        <f t="shared" si="2"/>
        <v>1.1456460413891199E-3</v>
      </c>
      <c r="X10" s="122">
        <v>2.9470000000000001</v>
      </c>
      <c r="Y10" s="122">
        <v>25.12</v>
      </c>
      <c r="Z10" s="71">
        <v>277659.93029949901</v>
      </c>
      <c r="AA10" s="122">
        <v>5.64</v>
      </c>
      <c r="AB10" s="75">
        <v>2396</v>
      </c>
      <c r="AC10" s="76">
        <v>873.71145834993001</v>
      </c>
      <c r="AD10" s="110">
        <v>746.3</v>
      </c>
      <c r="AE10" s="75">
        <v>7501</v>
      </c>
      <c r="AF10" s="76">
        <v>31.94</v>
      </c>
      <c r="AG10" s="75">
        <v>1025.70358821686</v>
      </c>
      <c r="AH10" s="71">
        <v>323.10000000000002</v>
      </c>
      <c r="AI10" s="86">
        <f t="shared" si="3"/>
        <v>2.5</v>
      </c>
      <c r="AJ10" s="86">
        <f t="shared" si="3"/>
        <v>2.5</v>
      </c>
      <c r="AK10" s="86">
        <f t="shared" si="3"/>
        <v>2.5</v>
      </c>
      <c r="AL10" s="86">
        <f t="shared" si="3"/>
        <v>130</v>
      </c>
      <c r="AM10" s="86">
        <f t="shared" si="3"/>
        <v>33</v>
      </c>
      <c r="AN10" s="86">
        <f t="shared" si="3"/>
        <v>24</v>
      </c>
      <c r="AO10" s="86">
        <f t="shared" si="3"/>
        <v>33</v>
      </c>
      <c r="AP10" s="86">
        <f t="shared" si="3"/>
        <v>2.5</v>
      </c>
      <c r="AQ10" s="86">
        <f t="shared" si="3"/>
        <v>35</v>
      </c>
      <c r="AR10" s="86">
        <f t="shared" si="3"/>
        <v>1.5</v>
      </c>
      <c r="AS10" s="86">
        <f t="shared" si="3"/>
        <v>2.5</v>
      </c>
      <c r="AT10" s="86">
        <f t="shared" si="3"/>
        <v>2.5</v>
      </c>
      <c r="AU10" s="86">
        <f t="shared" si="3"/>
        <v>75</v>
      </c>
      <c r="AV10" s="86">
        <f t="shared" si="3"/>
        <v>76</v>
      </c>
      <c r="AW10" s="86">
        <f t="shared" si="3"/>
        <v>28</v>
      </c>
      <c r="AX10" s="86">
        <f t="shared" si="3"/>
        <v>39</v>
      </c>
      <c r="AY10" s="86">
        <f t="shared" ref="AY10:AZ10" si="8">AY217*1000</f>
        <v>58</v>
      </c>
      <c r="AZ10" s="86">
        <f t="shared" si="8"/>
        <v>2.5</v>
      </c>
      <c r="BA10" s="86">
        <v>2.5</v>
      </c>
      <c r="BB10" s="146">
        <f t="shared" si="5"/>
        <v>413</v>
      </c>
      <c r="BC10" s="86">
        <v>0.5</v>
      </c>
      <c r="BD10" s="86">
        <v>0.5</v>
      </c>
      <c r="BE10" s="86">
        <v>0.5</v>
      </c>
      <c r="BF10" s="86">
        <v>0.5</v>
      </c>
      <c r="BG10" s="86">
        <v>0.5</v>
      </c>
      <c r="BH10" s="86">
        <v>0.5</v>
      </c>
      <c r="BI10" s="86">
        <v>0.5</v>
      </c>
      <c r="BJ10" s="86">
        <v>0.5</v>
      </c>
      <c r="BK10" s="147">
        <v>5.0000000000000001E-3</v>
      </c>
      <c r="BL10" s="147">
        <v>0.5</v>
      </c>
      <c r="BM10" s="147">
        <v>0.05</v>
      </c>
      <c r="BN10" s="147">
        <v>0.05</v>
      </c>
      <c r="BO10" s="147">
        <v>0.05</v>
      </c>
      <c r="BP10" s="147">
        <v>0.05</v>
      </c>
      <c r="BQ10" s="148">
        <f t="shared" si="6"/>
        <v>0.2</v>
      </c>
      <c r="BR10" s="147">
        <v>0.4</v>
      </c>
      <c r="BS10" s="147">
        <v>0.05</v>
      </c>
      <c r="BT10" s="147">
        <v>0.05</v>
      </c>
      <c r="BU10" s="147">
        <v>0.05</v>
      </c>
      <c r="BV10" s="147">
        <v>0.05</v>
      </c>
      <c r="BW10" s="147">
        <v>0.05</v>
      </c>
      <c r="BX10" s="147">
        <v>0.1</v>
      </c>
      <c r="BY10" s="147">
        <v>0.15</v>
      </c>
      <c r="BZ10" s="127"/>
      <c r="CA10" s="127"/>
      <c r="CB10" s="127"/>
      <c r="CC10" s="127"/>
      <c r="CD10" s="127"/>
      <c r="CE10" s="127"/>
      <c r="CF10" s="127"/>
      <c r="CG10" s="127"/>
      <c r="CH10" s="127"/>
      <c r="CI10" s="127"/>
      <c r="CJ10" s="127"/>
      <c r="CK10" s="127"/>
      <c r="CL10" s="127"/>
      <c r="CM10" s="127"/>
      <c r="CN10" s="127"/>
      <c r="CO10" s="127"/>
      <c r="CP10" s="127"/>
      <c r="CQ10" s="127"/>
      <c r="CR10" s="127"/>
      <c r="CS10" s="127"/>
      <c r="CT10" s="127"/>
      <c r="CU10" s="127"/>
      <c r="CV10" s="127"/>
      <c r="CW10" s="127"/>
      <c r="CX10" s="127"/>
      <c r="CY10" s="127"/>
      <c r="CZ10" s="127"/>
      <c r="DA10" s="127"/>
      <c r="DB10" s="127"/>
      <c r="DC10" s="127"/>
      <c r="DD10" s="127"/>
      <c r="DE10" s="147">
        <v>0.05</v>
      </c>
      <c r="DF10" s="147">
        <v>0.05</v>
      </c>
      <c r="DG10" s="71">
        <v>8268</v>
      </c>
      <c r="DH10" s="127"/>
      <c r="DI10" s="127"/>
      <c r="DJ10" s="127"/>
      <c r="DK10" s="127"/>
      <c r="DL10" s="127"/>
    </row>
    <row r="11" spans="1:116" x14ac:dyDescent="0.2">
      <c r="A11" s="85">
        <v>5</v>
      </c>
      <c r="B11" s="125">
        <v>468</v>
      </c>
      <c r="C11" s="121" t="s">
        <v>269</v>
      </c>
      <c r="D11" s="121" t="s">
        <v>452</v>
      </c>
      <c r="E11" s="121" t="s">
        <v>635</v>
      </c>
      <c r="F11" s="121" t="s">
        <v>817</v>
      </c>
      <c r="G11" s="110">
        <v>7.2</v>
      </c>
      <c r="H11" s="110">
        <v>634</v>
      </c>
      <c r="I11" s="157">
        <v>0.05</v>
      </c>
      <c r="J11" s="157">
        <v>1.5</v>
      </c>
      <c r="K11" s="122">
        <v>100.8</v>
      </c>
      <c r="L11" s="123">
        <v>2.5000000000000001E-2</v>
      </c>
      <c r="M11" s="122">
        <v>6.2160000000000002</v>
      </c>
      <c r="N11" s="122">
        <v>26.23</v>
      </c>
      <c r="O11" s="157">
        <v>13.04</v>
      </c>
      <c r="P11" s="145">
        <v>3.6499999999999998E-2</v>
      </c>
      <c r="Q11" s="71">
        <v>3791</v>
      </c>
      <c r="R11" s="122">
        <v>0.2</v>
      </c>
      <c r="S11" s="122">
        <v>13.96</v>
      </c>
      <c r="T11" s="122">
        <v>38.200000000000003</v>
      </c>
      <c r="U11" s="122">
        <v>1</v>
      </c>
      <c r="V11" s="110">
        <v>115.8</v>
      </c>
      <c r="W11" s="129">
        <f t="shared" si="2"/>
        <v>9.5623451692815851E-4</v>
      </c>
      <c r="X11" s="122">
        <v>30.66</v>
      </c>
      <c r="Y11" s="122">
        <v>99.47</v>
      </c>
      <c r="Z11" s="71">
        <v>121100</v>
      </c>
      <c r="AA11" s="122">
        <v>7.88</v>
      </c>
      <c r="AB11" s="75">
        <v>28918.7</v>
      </c>
      <c r="AC11" s="76">
        <v>521.91800000000001</v>
      </c>
      <c r="AD11" s="110">
        <v>771.2</v>
      </c>
      <c r="AE11" s="75">
        <v>10627.2</v>
      </c>
      <c r="AF11" s="76">
        <v>440.08499999999998</v>
      </c>
      <c r="AG11" s="75">
        <v>15639.6</v>
      </c>
      <c r="AH11" s="71">
        <v>3368</v>
      </c>
      <c r="AI11" s="86">
        <f t="shared" si="3"/>
        <v>2.5</v>
      </c>
      <c r="AJ11" s="86">
        <f t="shared" si="3"/>
        <v>103</v>
      </c>
      <c r="AK11" s="86">
        <f t="shared" si="3"/>
        <v>2.5</v>
      </c>
      <c r="AL11" s="86">
        <f t="shared" si="3"/>
        <v>597</v>
      </c>
      <c r="AM11" s="86">
        <f t="shared" si="3"/>
        <v>240</v>
      </c>
      <c r="AN11" s="86">
        <f t="shared" si="3"/>
        <v>140</v>
      </c>
      <c r="AO11" s="86">
        <f t="shared" si="3"/>
        <v>161</v>
      </c>
      <c r="AP11" s="86">
        <f t="shared" si="3"/>
        <v>2.5</v>
      </c>
      <c r="AQ11" s="86">
        <f t="shared" si="3"/>
        <v>123</v>
      </c>
      <c r="AR11" s="86">
        <f t="shared" si="3"/>
        <v>1.5</v>
      </c>
      <c r="AS11" s="86">
        <f t="shared" si="3"/>
        <v>2.5</v>
      </c>
      <c r="AT11" s="86">
        <f t="shared" si="3"/>
        <v>2.5</v>
      </c>
      <c r="AU11" s="86">
        <f t="shared" si="3"/>
        <v>392</v>
      </c>
      <c r="AV11" s="86">
        <f t="shared" si="3"/>
        <v>263</v>
      </c>
      <c r="AW11" s="86">
        <f t="shared" si="3"/>
        <v>98</v>
      </c>
      <c r="AX11" s="86">
        <f t="shared" si="3"/>
        <v>106</v>
      </c>
      <c r="AY11" s="86">
        <f t="shared" ref="AY11:AZ11" si="9">AY218*1000</f>
        <v>115</v>
      </c>
      <c r="AZ11" s="86">
        <f t="shared" si="9"/>
        <v>44</v>
      </c>
      <c r="BA11" s="86">
        <v>2.5</v>
      </c>
      <c r="BB11" s="146">
        <f t="shared" si="5"/>
        <v>2005.5</v>
      </c>
      <c r="BC11" s="86">
        <v>0.5</v>
      </c>
      <c r="BD11" s="86">
        <v>0.5</v>
      </c>
      <c r="BE11" s="86">
        <v>0.5</v>
      </c>
      <c r="BF11" s="86">
        <v>0.5</v>
      </c>
      <c r="BG11" s="86">
        <v>0.5</v>
      </c>
      <c r="BH11" s="86">
        <v>0.5</v>
      </c>
      <c r="BI11" s="86">
        <v>0.5</v>
      </c>
      <c r="BJ11" s="86">
        <v>0.5</v>
      </c>
      <c r="BK11" s="147">
        <v>5.0000000000000001E-3</v>
      </c>
      <c r="BL11" s="147">
        <v>0.5</v>
      </c>
      <c r="BM11" s="147">
        <v>0.05</v>
      </c>
      <c r="BN11" s="147">
        <v>0.05</v>
      </c>
      <c r="BO11" s="147">
        <v>0.05</v>
      </c>
      <c r="BP11" s="147">
        <v>0.05</v>
      </c>
      <c r="BQ11" s="148">
        <f t="shared" si="6"/>
        <v>0.2</v>
      </c>
      <c r="BR11" s="147">
        <v>0.4</v>
      </c>
      <c r="BS11" s="147">
        <v>0.05</v>
      </c>
      <c r="BT11" s="147">
        <v>0.05</v>
      </c>
      <c r="BU11" s="147">
        <v>0.05</v>
      </c>
      <c r="BV11" s="147">
        <v>0.05</v>
      </c>
      <c r="BW11" s="147">
        <v>0.05</v>
      </c>
      <c r="BX11" s="147">
        <v>0.1</v>
      </c>
      <c r="BY11" s="147">
        <v>0.15</v>
      </c>
      <c r="BZ11" s="127"/>
      <c r="CA11" s="127"/>
      <c r="CB11" s="127"/>
      <c r="CC11" s="127"/>
      <c r="CD11" s="127"/>
      <c r="CE11" s="127"/>
      <c r="CF11" s="127"/>
      <c r="CG11" s="127"/>
      <c r="CH11" s="127"/>
      <c r="CI11" s="127"/>
      <c r="CJ11" s="127"/>
      <c r="CK11" s="127"/>
      <c r="CL11" s="127"/>
      <c r="CM11" s="127"/>
      <c r="CN11" s="127"/>
      <c r="CO11" s="127"/>
      <c r="CP11" s="127"/>
      <c r="CQ11" s="127"/>
      <c r="CR11" s="127"/>
      <c r="CS11" s="127"/>
      <c r="CT11" s="127"/>
      <c r="CU11" s="127"/>
      <c r="CV11" s="127"/>
      <c r="CW11" s="127"/>
      <c r="CX11" s="127"/>
      <c r="CY11" s="127"/>
      <c r="CZ11" s="127"/>
      <c r="DA11" s="127"/>
      <c r="DB11" s="127"/>
      <c r="DC11" s="127"/>
      <c r="DD11" s="127"/>
      <c r="DE11" s="147">
        <v>0.05</v>
      </c>
      <c r="DF11" s="147">
        <v>0.05</v>
      </c>
      <c r="DG11" s="71">
        <v>3251</v>
      </c>
      <c r="DH11" s="127"/>
      <c r="DI11" s="127"/>
      <c r="DJ11" s="127"/>
      <c r="DK11" s="127"/>
      <c r="DL11" s="127"/>
    </row>
    <row r="12" spans="1:116" x14ac:dyDescent="0.2">
      <c r="A12" s="85">
        <v>6</v>
      </c>
      <c r="B12" s="125">
        <v>469</v>
      </c>
      <c r="C12" s="121" t="s">
        <v>270</v>
      </c>
      <c r="D12" s="121" t="s">
        <v>453</v>
      </c>
      <c r="E12" s="121" t="s">
        <v>636</v>
      </c>
      <c r="F12" s="121" t="s">
        <v>818</v>
      </c>
      <c r="G12" s="110">
        <v>7.5</v>
      </c>
      <c r="H12" s="110">
        <v>572</v>
      </c>
      <c r="I12" s="157">
        <v>0.26140000000000002</v>
      </c>
      <c r="J12" s="157">
        <v>3.8239999999999998</v>
      </c>
      <c r="K12" s="122">
        <v>73.94</v>
      </c>
      <c r="L12" s="122">
        <v>0.48099999999999998</v>
      </c>
      <c r="M12" s="122">
        <v>1.1930000000000001</v>
      </c>
      <c r="N12" s="122">
        <v>3.5529999999999999</v>
      </c>
      <c r="O12" s="122">
        <v>10.18</v>
      </c>
      <c r="P12" s="145">
        <v>3.2300000000000002E-2</v>
      </c>
      <c r="Q12" s="110">
        <v>928.4</v>
      </c>
      <c r="R12" s="157">
        <v>2.8279999999999998</v>
      </c>
      <c r="S12" s="123">
        <v>4.0529999999999999</v>
      </c>
      <c r="T12" s="122">
        <v>31.59</v>
      </c>
      <c r="U12" s="122">
        <v>1</v>
      </c>
      <c r="V12" s="110">
        <v>101</v>
      </c>
      <c r="W12" s="129">
        <f t="shared" si="2"/>
        <v>4.3143402655080026E-4</v>
      </c>
      <c r="X12" s="122">
        <v>7.2969999999999997</v>
      </c>
      <c r="Y12" s="122">
        <v>76.28</v>
      </c>
      <c r="Z12" s="71">
        <v>234103.00019093999</v>
      </c>
      <c r="AA12" s="122">
        <v>4.37</v>
      </c>
      <c r="AB12" s="75">
        <v>4975</v>
      </c>
      <c r="AC12" s="76">
        <v>2673.3465446731798</v>
      </c>
      <c r="AD12" s="110">
        <v>845.1</v>
      </c>
      <c r="AE12" s="75">
        <v>7229</v>
      </c>
      <c r="AF12" s="76">
        <v>52.99</v>
      </c>
      <c r="AG12" s="75">
        <v>1632.36348231375</v>
      </c>
      <c r="AH12" s="71">
        <v>242.5</v>
      </c>
      <c r="AI12" s="86">
        <f t="shared" si="3"/>
        <v>83</v>
      </c>
      <c r="AJ12" s="86">
        <f t="shared" si="3"/>
        <v>78</v>
      </c>
      <c r="AK12" s="86">
        <f t="shared" si="3"/>
        <v>25</v>
      </c>
      <c r="AL12" s="86">
        <f t="shared" si="3"/>
        <v>332</v>
      </c>
      <c r="AM12" s="86">
        <f t="shared" si="3"/>
        <v>200</v>
      </c>
      <c r="AN12" s="86">
        <f t="shared" si="3"/>
        <v>83</v>
      </c>
      <c r="AO12" s="86">
        <f t="shared" si="3"/>
        <v>133</v>
      </c>
      <c r="AP12" s="86">
        <f t="shared" si="3"/>
        <v>2.5</v>
      </c>
      <c r="AQ12" s="86">
        <f t="shared" si="3"/>
        <v>137</v>
      </c>
      <c r="AR12" s="86">
        <f t="shared" si="3"/>
        <v>1.5</v>
      </c>
      <c r="AS12" s="86">
        <f t="shared" si="3"/>
        <v>58</v>
      </c>
      <c r="AT12" s="86">
        <f t="shared" si="3"/>
        <v>240</v>
      </c>
      <c r="AU12" s="86">
        <f t="shared" si="3"/>
        <v>211</v>
      </c>
      <c r="AV12" s="86">
        <f t="shared" si="3"/>
        <v>210</v>
      </c>
      <c r="AW12" s="86">
        <f t="shared" si="3"/>
        <v>87</v>
      </c>
      <c r="AX12" s="86">
        <f t="shared" si="3"/>
        <v>109</v>
      </c>
      <c r="AY12" s="86">
        <f t="shared" ref="AY12:AZ12" si="10">AY219*1000</f>
        <v>170</v>
      </c>
      <c r="AZ12" s="86">
        <f t="shared" si="10"/>
        <v>45</v>
      </c>
      <c r="BA12" s="86">
        <v>2.5</v>
      </c>
      <c r="BB12" s="146">
        <f t="shared" si="5"/>
        <v>1741.5</v>
      </c>
      <c r="BC12" s="86">
        <v>0.5</v>
      </c>
      <c r="BD12" s="86">
        <v>0.5</v>
      </c>
      <c r="BE12" s="86">
        <v>0.5</v>
      </c>
      <c r="BF12" s="86">
        <v>0.5</v>
      </c>
      <c r="BG12" s="86">
        <v>0.5</v>
      </c>
      <c r="BH12" s="86">
        <v>0.5</v>
      </c>
      <c r="BI12" s="86">
        <v>0.5</v>
      </c>
      <c r="BJ12" s="86">
        <v>0.5</v>
      </c>
      <c r="BK12" s="147">
        <v>5.0000000000000001E-3</v>
      </c>
      <c r="BL12" s="147">
        <v>0.5</v>
      </c>
      <c r="BM12" s="147">
        <v>0.05</v>
      </c>
      <c r="BN12" s="147">
        <v>0.05</v>
      </c>
      <c r="BO12" s="147">
        <v>0.05</v>
      </c>
      <c r="BP12" s="147">
        <v>0.05</v>
      </c>
      <c r="BQ12" s="148">
        <f t="shared" si="6"/>
        <v>0.2</v>
      </c>
      <c r="BR12" s="147">
        <v>0.4</v>
      </c>
      <c r="BS12" s="147">
        <v>0.05</v>
      </c>
      <c r="BT12" s="147">
        <v>0.05</v>
      </c>
      <c r="BU12" s="147">
        <v>0.05</v>
      </c>
      <c r="BV12" s="147">
        <v>0.05</v>
      </c>
      <c r="BW12" s="147">
        <v>0.05</v>
      </c>
      <c r="BX12" s="147">
        <v>0.1</v>
      </c>
      <c r="BY12" s="147">
        <v>0.15</v>
      </c>
      <c r="BZ12" s="127"/>
      <c r="CA12" s="127"/>
      <c r="CB12" s="127"/>
      <c r="CC12" s="127"/>
      <c r="CD12" s="127"/>
      <c r="CE12" s="127"/>
      <c r="CF12" s="127"/>
      <c r="CG12" s="127"/>
      <c r="CH12" s="127"/>
      <c r="CI12" s="127"/>
      <c r="CJ12" s="127"/>
      <c r="CK12" s="127"/>
      <c r="CL12" s="127"/>
      <c r="CM12" s="127"/>
      <c r="CN12" s="127"/>
      <c r="CO12" s="127"/>
      <c r="CP12" s="127"/>
      <c r="CQ12" s="127"/>
      <c r="CR12" s="127"/>
      <c r="CS12" s="127"/>
      <c r="CT12" s="127"/>
      <c r="CU12" s="127"/>
      <c r="CV12" s="127"/>
      <c r="CW12" s="127"/>
      <c r="CX12" s="127"/>
      <c r="CY12" s="127"/>
      <c r="CZ12" s="127"/>
      <c r="DA12" s="127"/>
      <c r="DB12" s="127"/>
      <c r="DC12" s="127"/>
      <c r="DD12" s="127"/>
      <c r="DE12" s="147">
        <v>0.05</v>
      </c>
      <c r="DF12" s="147">
        <v>0.05</v>
      </c>
      <c r="DG12" s="71">
        <v>7211</v>
      </c>
      <c r="DH12" s="127"/>
      <c r="DI12" s="127"/>
      <c r="DJ12" s="127"/>
      <c r="DK12" s="127"/>
      <c r="DL12" s="127"/>
    </row>
    <row r="13" spans="1:116" ht="13.5" customHeight="1" x14ac:dyDescent="0.2">
      <c r="A13" s="85">
        <v>7</v>
      </c>
      <c r="B13" s="125">
        <v>470</v>
      </c>
      <c r="C13" s="121" t="s">
        <v>271</v>
      </c>
      <c r="D13" s="121" t="s">
        <v>454</v>
      </c>
      <c r="E13" s="121" t="s">
        <v>637</v>
      </c>
      <c r="F13" s="121" t="s">
        <v>819</v>
      </c>
      <c r="G13" s="110">
        <v>7.8</v>
      </c>
      <c r="H13" s="110">
        <v>924</v>
      </c>
      <c r="I13" s="157">
        <v>0.28820000000000001</v>
      </c>
      <c r="J13" s="157">
        <v>7.8040000000000003</v>
      </c>
      <c r="K13" s="122">
        <v>95.44</v>
      </c>
      <c r="L13" s="122">
        <v>1.1399999999999999</v>
      </c>
      <c r="M13" s="122">
        <v>7.6959999999999997</v>
      </c>
      <c r="N13" s="122">
        <v>24.59</v>
      </c>
      <c r="O13" s="122">
        <v>22.74</v>
      </c>
      <c r="P13" s="145">
        <v>1.55E-2</v>
      </c>
      <c r="Q13" s="71">
        <v>3899</v>
      </c>
      <c r="R13" s="157">
        <v>2.57</v>
      </c>
      <c r="S13" s="122">
        <v>21.02</v>
      </c>
      <c r="T13" s="122">
        <v>57.6</v>
      </c>
      <c r="U13" s="122">
        <v>2.2130000000000001</v>
      </c>
      <c r="V13" s="122">
        <v>84.92</v>
      </c>
      <c r="W13" s="129">
        <f t="shared" si="2"/>
        <v>8.3010752688172039E-4</v>
      </c>
      <c r="X13" s="122">
        <v>27.68</v>
      </c>
      <c r="Y13" s="122">
        <v>148.80000000000001</v>
      </c>
      <c r="Z13" s="71">
        <v>102300</v>
      </c>
      <c r="AA13" s="122">
        <v>11</v>
      </c>
      <c r="AB13" s="75">
        <v>21838.775244780099</v>
      </c>
      <c r="AC13" s="76">
        <v>744.74726717291901</v>
      </c>
      <c r="AD13" s="71">
        <v>1029</v>
      </c>
      <c r="AE13" s="75">
        <v>15869.8</v>
      </c>
      <c r="AF13" s="76">
        <v>334.95842183368597</v>
      </c>
      <c r="AG13" s="75">
        <v>11978.7249202862</v>
      </c>
      <c r="AH13" s="71">
        <v>2821</v>
      </c>
      <c r="AI13" s="86">
        <f t="shared" si="3"/>
        <v>55</v>
      </c>
      <c r="AJ13" s="86">
        <f t="shared" si="3"/>
        <v>60</v>
      </c>
      <c r="AK13" s="86">
        <f t="shared" si="3"/>
        <v>34</v>
      </c>
      <c r="AL13" s="86">
        <f t="shared" si="3"/>
        <v>505</v>
      </c>
      <c r="AM13" s="86">
        <f t="shared" si="3"/>
        <v>290</v>
      </c>
      <c r="AN13" s="86">
        <f t="shared" si="3"/>
        <v>158</v>
      </c>
      <c r="AO13" s="86">
        <f t="shared" si="3"/>
        <v>207</v>
      </c>
      <c r="AP13" s="86">
        <f t="shared" si="3"/>
        <v>32</v>
      </c>
      <c r="AQ13" s="86">
        <f t="shared" si="3"/>
        <v>145</v>
      </c>
      <c r="AR13" s="86">
        <f t="shared" si="3"/>
        <v>1.5</v>
      </c>
      <c r="AS13" s="86">
        <f t="shared" si="3"/>
        <v>2.5</v>
      </c>
      <c r="AT13" s="86">
        <f t="shared" si="3"/>
        <v>71</v>
      </c>
      <c r="AU13" s="86">
        <f t="shared" si="3"/>
        <v>367</v>
      </c>
      <c r="AV13" s="86">
        <f t="shared" si="3"/>
        <v>354</v>
      </c>
      <c r="AW13" s="86">
        <f t="shared" si="3"/>
        <v>140</v>
      </c>
      <c r="AX13" s="86">
        <f t="shared" si="3"/>
        <v>219</v>
      </c>
      <c r="AY13" s="86">
        <f t="shared" ref="AY13:AZ13" si="11">AY220*1000</f>
        <v>224</v>
      </c>
      <c r="AZ13" s="86">
        <f t="shared" si="11"/>
        <v>69</v>
      </c>
      <c r="BA13" s="86">
        <v>2.5</v>
      </c>
      <c r="BB13" s="146">
        <f t="shared" si="5"/>
        <v>2245</v>
      </c>
      <c r="BC13" s="86">
        <v>0.5</v>
      </c>
      <c r="BD13" s="86">
        <v>0.5</v>
      </c>
      <c r="BE13" s="86">
        <v>0.5</v>
      </c>
      <c r="BF13" s="86">
        <v>0.5</v>
      </c>
      <c r="BG13" s="86">
        <v>0.5</v>
      </c>
      <c r="BH13" s="86">
        <v>0.5</v>
      </c>
      <c r="BI13" s="86">
        <v>0.5</v>
      </c>
      <c r="BJ13" s="86">
        <v>0.5</v>
      </c>
      <c r="BK13" s="147">
        <v>5.0000000000000001E-3</v>
      </c>
      <c r="BL13" s="147">
        <v>0.5</v>
      </c>
      <c r="BM13" s="147">
        <v>0.05</v>
      </c>
      <c r="BN13" s="147">
        <v>0.05</v>
      </c>
      <c r="BO13" s="147">
        <v>0.05</v>
      </c>
      <c r="BP13" s="147">
        <v>0.05</v>
      </c>
      <c r="BQ13" s="148">
        <f t="shared" si="6"/>
        <v>0.2</v>
      </c>
      <c r="BR13" s="147">
        <v>0.4</v>
      </c>
      <c r="BS13" s="147">
        <v>0.05</v>
      </c>
      <c r="BT13" s="147">
        <v>0.05</v>
      </c>
      <c r="BU13" s="147">
        <v>0.05</v>
      </c>
      <c r="BV13" s="147">
        <v>0.05</v>
      </c>
      <c r="BW13" s="147">
        <v>0.05</v>
      </c>
      <c r="BX13" s="147">
        <v>0.1</v>
      </c>
      <c r="BY13" s="147">
        <v>0.15</v>
      </c>
      <c r="BZ13" s="127"/>
      <c r="CA13" s="127"/>
      <c r="CB13" s="127"/>
      <c r="CC13" s="127"/>
      <c r="CD13" s="127"/>
      <c r="CE13" s="127"/>
      <c r="CF13" s="127"/>
      <c r="CG13" s="127"/>
      <c r="CH13" s="127"/>
      <c r="CI13" s="127"/>
      <c r="CJ13" s="127"/>
      <c r="CK13" s="127"/>
      <c r="CL13" s="127"/>
      <c r="CM13" s="127"/>
      <c r="CN13" s="127"/>
      <c r="CO13" s="127"/>
      <c r="CP13" s="127"/>
      <c r="CQ13" s="127"/>
      <c r="CR13" s="127"/>
      <c r="CS13" s="127"/>
      <c r="CT13" s="127"/>
      <c r="CU13" s="127"/>
      <c r="CV13" s="127"/>
      <c r="CW13" s="127"/>
      <c r="CX13" s="127"/>
      <c r="CY13" s="127"/>
      <c r="CZ13" s="127"/>
      <c r="DA13" s="127"/>
      <c r="DB13" s="127"/>
      <c r="DC13" s="127"/>
      <c r="DD13" s="127"/>
      <c r="DE13" s="147">
        <v>0.05</v>
      </c>
      <c r="DF13" s="147">
        <v>0.05</v>
      </c>
      <c r="DG13" s="71">
        <v>12327</v>
      </c>
      <c r="DH13" s="127"/>
      <c r="DI13" s="127"/>
      <c r="DJ13" s="127"/>
      <c r="DK13" s="127"/>
      <c r="DL13" s="127"/>
    </row>
    <row r="14" spans="1:116" x14ac:dyDescent="0.2">
      <c r="A14" s="85">
        <v>8</v>
      </c>
      <c r="B14" s="125">
        <v>471</v>
      </c>
      <c r="C14" s="121" t="s">
        <v>272</v>
      </c>
      <c r="D14" s="153" t="s">
        <v>455</v>
      </c>
      <c r="E14" s="121" t="s">
        <v>638</v>
      </c>
      <c r="F14" s="121" t="s">
        <v>820</v>
      </c>
      <c r="G14" s="110">
        <v>5.8</v>
      </c>
      <c r="H14" s="110">
        <v>782</v>
      </c>
      <c r="I14" s="123">
        <v>0.12614234651624301</v>
      </c>
      <c r="J14" s="157">
        <v>1.5</v>
      </c>
      <c r="K14" s="122">
        <v>8.5299999999999994</v>
      </c>
      <c r="L14" s="123">
        <v>2.5000000000000001E-2</v>
      </c>
      <c r="M14" s="122">
        <v>0.52</v>
      </c>
      <c r="N14" s="122">
        <v>1.94</v>
      </c>
      <c r="O14" s="122">
        <v>0.2</v>
      </c>
      <c r="P14" s="145">
        <v>0.13200000000000001</v>
      </c>
      <c r="Q14" s="122">
        <v>722</v>
      </c>
      <c r="R14" s="122">
        <v>1.93020225388538</v>
      </c>
      <c r="S14" s="122">
        <v>1.44</v>
      </c>
      <c r="T14" s="122">
        <v>1.42</v>
      </c>
      <c r="U14" s="122">
        <v>1</v>
      </c>
      <c r="V14" s="122">
        <v>126.41</v>
      </c>
      <c r="W14" s="129">
        <f t="shared" si="2"/>
        <v>1.5122843162389218E-3</v>
      </c>
      <c r="X14" s="122">
        <v>2.41</v>
      </c>
      <c r="Y14" s="122">
        <v>4.8499999999999996</v>
      </c>
      <c r="Z14" s="71">
        <v>83588.779333759099</v>
      </c>
      <c r="AA14" s="122">
        <v>5.55</v>
      </c>
      <c r="AB14" s="75">
        <v>10429</v>
      </c>
      <c r="AC14" s="76">
        <v>50</v>
      </c>
      <c r="AD14" s="71">
        <v>720</v>
      </c>
      <c r="AE14" s="75">
        <v>7068</v>
      </c>
      <c r="AF14" s="76">
        <v>96</v>
      </c>
      <c r="AG14" s="75">
        <v>646</v>
      </c>
      <c r="AH14" s="71">
        <v>1004.80720603279</v>
      </c>
      <c r="AI14" s="86">
        <f t="shared" si="3"/>
        <v>140</v>
      </c>
      <c r="AJ14" s="86">
        <f t="shared" ref="AJ14:AZ14" si="12">AJ221*1000</f>
        <v>172</v>
      </c>
      <c r="AK14" s="86">
        <f t="shared" si="12"/>
        <v>38</v>
      </c>
      <c r="AL14" s="86">
        <f t="shared" si="12"/>
        <v>790</v>
      </c>
      <c r="AM14" s="86">
        <f t="shared" si="12"/>
        <v>220</v>
      </c>
      <c r="AN14" s="86">
        <f t="shared" si="12"/>
        <v>138</v>
      </c>
      <c r="AO14" s="86">
        <f t="shared" si="12"/>
        <v>199</v>
      </c>
      <c r="AP14" s="86">
        <f t="shared" si="12"/>
        <v>2.5</v>
      </c>
      <c r="AQ14" s="86">
        <f t="shared" si="12"/>
        <v>315</v>
      </c>
      <c r="AR14" s="86">
        <f t="shared" si="12"/>
        <v>1.5</v>
      </c>
      <c r="AS14" s="86">
        <f t="shared" si="12"/>
        <v>2.5</v>
      </c>
      <c r="AT14" s="86">
        <f t="shared" si="12"/>
        <v>79</v>
      </c>
      <c r="AU14" s="86">
        <f t="shared" si="12"/>
        <v>489</v>
      </c>
      <c r="AV14" s="86">
        <f t="shared" si="12"/>
        <v>498</v>
      </c>
      <c r="AW14" s="86">
        <f t="shared" si="12"/>
        <v>169</v>
      </c>
      <c r="AX14" s="86">
        <f t="shared" si="12"/>
        <v>286</v>
      </c>
      <c r="AY14" s="86">
        <f t="shared" si="12"/>
        <v>368</v>
      </c>
      <c r="AZ14" s="86">
        <f t="shared" si="12"/>
        <v>52</v>
      </c>
      <c r="BA14" s="86">
        <v>2.5</v>
      </c>
      <c r="BB14" s="146">
        <f t="shared" si="5"/>
        <v>2936</v>
      </c>
      <c r="BC14" s="86">
        <v>0.5</v>
      </c>
      <c r="BD14" s="86">
        <v>0.5</v>
      </c>
      <c r="BE14" s="86">
        <v>0.5</v>
      </c>
      <c r="BF14" s="86">
        <v>0.5</v>
      </c>
      <c r="BG14" s="86">
        <v>0.5</v>
      </c>
      <c r="BH14" s="86">
        <v>0.5</v>
      </c>
      <c r="BI14" s="86">
        <v>0.5</v>
      </c>
      <c r="BJ14" s="86">
        <v>0.5</v>
      </c>
      <c r="BK14" s="147">
        <v>5.0000000000000001E-3</v>
      </c>
      <c r="BL14" s="147">
        <v>0.5</v>
      </c>
      <c r="BM14" s="147">
        <v>0.05</v>
      </c>
      <c r="BN14" s="147">
        <v>0.05</v>
      </c>
      <c r="BO14" s="147">
        <v>0.05</v>
      </c>
      <c r="BP14" s="147">
        <v>0.05</v>
      </c>
      <c r="BQ14" s="148">
        <f t="shared" si="6"/>
        <v>0.2</v>
      </c>
      <c r="BR14" s="147">
        <v>0.4</v>
      </c>
      <c r="BS14" s="147">
        <v>0.05</v>
      </c>
      <c r="BT14" s="147">
        <v>0.05</v>
      </c>
      <c r="BU14" s="147">
        <v>0.05</v>
      </c>
      <c r="BV14" s="147">
        <v>0.05</v>
      </c>
      <c r="BW14" s="147">
        <v>0.05</v>
      </c>
      <c r="BX14" s="147">
        <v>0.1</v>
      </c>
      <c r="BY14" s="147">
        <v>0.15</v>
      </c>
      <c r="BZ14" s="127"/>
      <c r="CA14" s="127"/>
      <c r="CB14" s="127"/>
      <c r="CC14" s="127"/>
      <c r="CD14" s="127"/>
      <c r="CE14" s="127"/>
      <c r="CF14" s="127"/>
      <c r="CG14" s="127"/>
      <c r="CH14" s="127"/>
      <c r="CI14" s="127"/>
      <c r="CJ14" s="127"/>
      <c r="CK14" s="127"/>
      <c r="CL14" s="127"/>
      <c r="CM14" s="127"/>
      <c r="CN14" s="127"/>
      <c r="CO14" s="127"/>
      <c r="CP14" s="127"/>
      <c r="CQ14" s="127"/>
      <c r="CR14" s="127"/>
      <c r="CS14" s="127"/>
      <c r="CT14" s="127"/>
      <c r="CU14" s="127"/>
      <c r="CV14" s="127"/>
      <c r="CW14" s="127"/>
      <c r="CX14" s="128"/>
      <c r="CY14" s="127"/>
      <c r="CZ14" s="127"/>
      <c r="DA14" s="127"/>
      <c r="DB14" s="127"/>
      <c r="DC14" s="127"/>
      <c r="DD14" s="127"/>
      <c r="DE14" s="147">
        <v>0.05</v>
      </c>
      <c r="DF14" s="147">
        <v>0.05</v>
      </c>
      <c r="DG14" s="71">
        <v>8372</v>
      </c>
      <c r="DH14" s="127"/>
      <c r="DI14" s="127"/>
      <c r="DJ14" s="127"/>
      <c r="DK14" s="127"/>
      <c r="DL14" s="127"/>
    </row>
    <row r="15" spans="1:116" x14ac:dyDescent="0.2">
      <c r="A15" s="85">
        <v>9</v>
      </c>
      <c r="B15" s="125">
        <v>472</v>
      </c>
      <c r="C15" s="121" t="s">
        <v>207</v>
      </c>
      <c r="D15" s="121" t="s">
        <v>244</v>
      </c>
      <c r="E15" s="121" t="s">
        <v>224</v>
      </c>
      <c r="F15" s="121" t="s">
        <v>821</v>
      </c>
      <c r="G15" s="110">
        <v>7.5</v>
      </c>
      <c r="H15" s="110">
        <v>389</v>
      </c>
      <c r="I15" s="157">
        <v>0.17960000000000001</v>
      </c>
      <c r="J15" s="157">
        <v>3.3279999999999998</v>
      </c>
      <c r="K15" s="122">
        <v>44.75</v>
      </c>
      <c r="L15" s="122">
        <v>0.25030000000000002</v>
      </c>
      <c r="M15" s="122">
        <v>2.589</v>
      </c>
      <c r="N15" s="122">
        <v>9.5489999999999995</v>
      </c>
      <c r="O15" s="122">
        <v>10.61</v>
      </c>
      <c r="P15" s="145">
        <v>8.2000000000000003E-2</v>
      </c>
      <c r="Q15" s="71">
        <v>1286</v>
      </c>
      <c r="R15" s="157">
        <v>0.46089999999999998</v>
      </c>
      <c r="S15" s="122">
        <v>6.61</v>
      </c>
      <c r="T15" s="122">
        <v>18.36</v>
      </c>
      <c r="U15" s="122">
        <v>1</v>
      </c>
      <c r="V15" s="122">
        <v>21.41</v>
      </c>
      <c r="W15" s="129">
        <f t="shared" si="2"/>
        <v>1.3516414141414141E-3</v>
      </c>
      <c r="X15" s="122">
        <v>13.27</v>
      </c>
      <c r="Y15" s="122">
        <v>41.84</v>
      </c>
      <c r="Z15" s="71">
        <v>15840</v>
      </c>
      <c r="AA15" s="122">
        <v>5.05</v>
      </c>
      <c r="AB15" s="75">
        <v>8896</v>
      </c>
      <c r="AC15" s="76">
        <v>294.89999999999998</v>
      </c>
      <c r="AD15" s="71">
        <v>450</v>
      </c>
      <c r="AE15" s="75">
        <v>3808</v>
      </c>
      <c r="AF15" s="76">
        <v>217.31220232632501</v>
      </c>
      <c r="AG15" s="75">
        <v>5144.7809348651399</v>
      </c>
      <c r="AH15" s="71">
        <v>1314</v>
      </c>
      <c r="AI15" s="86">
        <f t="shared" si="3"/>
        <v>140</v>
      </c>
      <c r="AJ15" s="86">
        <f t="shared" ref="AJ15:AZ15" si="13">AJ222*1000</f>
        <v>214</v>
      </c>
      <c r="AK15" s="86">
        <f t="shared" si="13"/>
        <v>61</v>
      </c>
      <c r="AL15" s="86">
        <f t="shared" si="13"/>
        <v>835</v>
      </c>
      <c r="AM15" s="86">
        <f t="shared" si="13"/>
        <v>510</v>
      </c>
      <c r="AN15" s="86">
        <f t="shared" si="13"/>
        <v>205</v>
      </c>
      <c r="AO15" s="86">
        <f t="shared" si="13"/>
        <v>245</v>
      </c>
      <c r="AP15" s="86">
        <f t="shared" si="13"/>
        <v>2.5</v>
      </c>
      <c r="AQ15" s="86">
        <f t="shared" si="13"/>
        <v>296</v>
      </c>
      <c r="AR15" s="86">
        <f t="shared" si="13"/>
        <v>1.5</v>
      </c>
      <c r="AS15" s="86">
        <f t="shared" si="13"/>
        <v>227</v>
      </c>
      <c r="AT15" s="86">
        <f t="shared" si="13"/>
        <v>446</v>
      </c>
      <c r="AU15" s="86">
        <f t="shared" si="13"/>
        <v>567</v>
      </c>
      <c r="AV15" s="86">
        <f t="shared" si="13"/>
        <v>452</v>
      </c>
      <c r="AW15" s="86">
        <f t="shared" si="13"/>
        <v>170</v>
      </c>
      <c r="AX15" s="86">
        <f t="shared" si="13"/>
        <v>273</v>
      </c>
      <c r="AY15" s="86">
        <f t="shared" si="13"/>
        <v>286</v>
      </c>
      <c r="AZ15" s="86">
        <f t="shared" si="13"/>
        <v>78</v>
      </c>
      <c r="BA15" s="86">
        <v>2.5</v>
      </c>
      <c r="BB15" s="146">
        <f t="shared" si="5"/>
        <v>4073.5</v>
      </c>
      <c r="BC15" s="86">
        <v>0.5</v>
      </c>
      <c r="BD15" s="86">
        <v>0.5</v>
      </c>
      <c r="BE15" s="86">
        <v>0.5</v>
      </c>
      <c r="BF15" s="86">
        <v>0.5</v>
      </c>
      <c r="BG15" s="86">
        <v>0.5</v>
      </c>
      <c r="BH15" s="86">
        <v>0.5</v>
      </c>
      <c r="BI15" s="86">
        <v>0.5</v>
      </c>
      <c r="BJ15" s="86">
        <v>0.5</v>
      </c>
      <c r="BK15" s="147">
        <v>5.0000000000000001E-3</v>
      </c>
      <c r="BL15" s="147">
        <v>0.5</v>
      </c>
      <c r="BM15" s="147">
        <v>0.05</v>
      </c>
      <c r="BN15" s="147">
        <v>0.05</v>
      </c>
      <c r="BO15" s="147">
        <v>0.05</v>
      </c>
      <c r="BP15" s="147">
        <v>0.05</v>
      </c>
      <c r="BQ15" s="148">
        <f t="shared" si="6"/>
        <v>0.2</v>
      </c>
      <c r="BR15" s="147">
        <v>0.4</v>
      </c>
      <c r="BS15" s="147">
        <v>0.05</v>
      </c>
      <c r="BT15" s="147">
        <v>0.05</v>
      </c>
      <c r="BU15" s="147">
        <v>0.05</v>
      </c>
      <c r="BV15" s="147">
        <v>0.05</v>
      </c>
      <c r="BW15" s="147">
        <v>0.05</v>
      </c>
      <c r="BX15" s="147">
        <v>0.1</v>
      </c>
      <c r="BY15" s="147">
        <v>0.15</v>
      </c>
      <c r="BZ15" s="147">
        <v>25</v>
      </c>
      <c r="CA15" s="147">
        <v>50</v>
      </c>
      <c r="CB15" s="147">
        <v>2300</v>
      </c>
      <c r="CC15" s="147">
        <v>0.01</v>
      </c>
      <c r="CD15" s="147">
        <v>2.5000000000000001E-2</v>
      </c>
      <c r="CE15" s="147">
        <v>2.5000000000000001E-2</v>
      </c>
      <c r="CF15" s="147">
        <v>2.5000000000000001E-2</v>
      </c>
      <c r="CG15" s="147">
        <v>2.5000000000000001E-2</v>
      </c>
      <c r="CH15" s="147">
        <v>2.5000000000000001E-2</v>
      </c>
      <c r="CI15" s="147">
        <v>2.5000000000000001E-2</v>
      </c>
      <c r="CJ15" s="147">
        <v>2.5000000000000001E-2</v>
      </c>
      <c r="CK15" s="147">
        <v>5.0000000000000001E-3</v>
      </c>
      <c r="CL15" s="147">
        <v>0.15</v>
      </c>
      <c r="CM15" s="147">
        <v>0.5</v>
      </c>
      <c r="CN15" s="147">
        <v>0.5</v>
      </c>
      <c r="CO15" s="147">
        <v>0.5</v>
      </c>
      <c r="CP15" s="147">
        <v>1.5</v>
      </c>
      <c r="CQ15" s="147">
        <v>0.3</v>
      </c>
      <c r="CR15" s="147">
        <v>5</v>
      </c>
      <c r="CS15" s="147">
        <v>0.5</v>
      </c>
      <c r="CT15" s="147">
        <v>0.5</v>
      </c>
      <c r="CU15" s="147">
        <v>0.05</v>
      </c>
      <c r="CV15" s="147">
        <v>0.05</v>
      </c>
      <c r="CW15" s="147">
        <v>0.05</v>
      </c>
      <c r="CX15" s="127"/>
      <c r="CY15" s="147">
        <v>0.81100000000000005</v>
      </c>
      <c r="CZ15" s="147">
        <v>0.05</v>
      </c>
      <c r="DA15" s="147">
        <v>0.05</v>
      </c>
      <c r="DB15" s="147">
        <v>0.05</v>
      </c>
      <c r="DC15" s="147">
        <v>0.05</v>
      </c>
      <c r="DD15" s="147">
        <v>0.05</v>
      </c>
      <c r="DE15" s="147">
        <v>0.05</v>
      </c>
      <c r="DF15" s="147">
        <v>0.05</v>
      </c>
      <c r="DG15" s="71">
        <v>12256</v>
      </c>
      <c r="DH15" s="147">
        <v>0.5</v>
      </c>
      <c r="DI15" s="147">
        <v>0.05</v>
      </c>
      <c r="DJ15" s="147">
        <v>0.25</v>
      </c>
      <c r="DK15" s="147">
        <v>0.25</v>
      </c>
      <c r="DL15" s="147">
        <v>0.05</v>
      </c>
    </row>
    <row r="16" spans="1:116" x14ac:dyDescent="0.2">
      <c r="A16" s="85">
        <v>10</v>
      </c>
      <c r="B16" s="125">
        <v>473</v>
      </c>
      <c r="C16" s="121" t="s">
        <v>273</v>
      </c>
      <c r="D16" s="153" t="s">
        <v>456</v>
      </c>
      <c r="E16" s="121" t="s">
        <v>639</v>
      </c>
      <c r="F16" s="121" t="s">
        <v>822</v>
      </c>
      <c r="G16" s="110">
        <v>7.6</v>
      </c>
      <c r="H16" s="110">
        <v>1089</v>
      </c>
      <c r="I16" s="157">
        <v>0.35859999999999997</v>
      </c>
      <c r="J16" s="157">
        <v>4.601</v>
      </c>
      <c r="K16" s="122">
        <v>210.5</v>
      </c>
      <c r="L16" s="122">
        <v>0.44500000000000001</v>
      </c>
      <c r="M16" s="122">
        <v>2.629</v>
      </c>
      <c r="N16" s="122">
        <v>11.15</v>
      </c>
      <c r="O16" s="122">
        <v>14.79</v>
      </c>
      <c r="P16" s="145">
        <v>2.87E-2</v>
      </c>
      <c r="Q16" s="71">
        <v>1759</v>
      </c>
      <c r="R16" s="157">
        <v>1.6870000000000001</v>
      </c>
      <c r="S16" s="122">
        <v>12.59</v>
      </c>
      <c r="T16" s="122">
        <v>21.49</v>
      </c>
      <c r="U16" s="122">
        <v>1</v>
      </c>
      <c r="V16" s="122">
        <v>323.2</v>
      </c>
      <c r="W16" s="129">
        <f t="shared" si="2"/>
        <v>1.2741633099855175E-3</v>
      </c>
      <c r="X16" s="122">
        <v>9.7070000000000007</v>
      </c>
      <c r="Y16" s="122">
        <v>71.06</v>
      </c>
      <c r="Z16" s="71">
        <v>253656.65253983301</v>
      </c>
      <c r="AA16" s="122">
        <v>8.07</v>
      </c>
      <c r="AB16" s="75">
        <v>33984.806292047499</v>
      </c>
      <c r="AC16" s="76">
        <v>1544.7849349783601</v>
      </c>
      <c r="AD16" s="71">
        <v>1449</v>
      </c>
      <c r="AE16" s="75">
        <v>30461.3</v>
      </c>
      <c r="AF16" s="76">
        <v>79.28</v>
      </c>
      <c r="AG16" s="75">
        <v>2259.8806938225198</v>
      </c>
      <c r="AH16" s="71">
        <v>496</v>
      </c>
      <c r="AI16" s="86">
        <f t="shared" si="3"/>
        <v>2.5</v>
      </c>
      <c r="AJ16" s="86">
        <f t="shared" ref="AJ16:AZ16" si="14">AJ223*1000</f>
        <v>28</v>
      </c>
      <c r="AK16" s="86">
        <f t="shared" si="14"/>
        <v>43</v>
      </c>
      <c r="AL16" s="86">
        <f t="shared" si="14"/>
        <v>256</v>
      </c>
      <c r="AM16" s="86">
        <f t="shared" si="14"/>
        <v>73</v>
      </c>
      <c r="AN16" s="86">
        <f t="shared" si="14"/>
        <v>52</v>
      </c>
      <c r="AO16" s="86">
        <f t="shared" si="14"/>
        <v>74</v>
      </c>
      <c r="AP16" s="86">
        <f t="shared" si="14"/>
        <v>2.5</v>
      </c>
      <c r="AQ16" s="86">
        <f t="shared" si="14"/>
        <v>85</v>
      </c>
      <c r="AR16" s="86">
        <f t="shared" si="14"/>
        <v>1.5</v>
      </c>
      <c r="AS16" s="86">
        <f t="shared" si="14"/>
        <v>2.5</v>
      </c>
      <c r="AT16" s="86">
        <f t="shared" si="14"/>
        <v>38</v>
      </c>
      <c r="AU16" s="86">
        <f t="shared" si="14"/>
        <v>133</v>
      </c>
      <c r="AV16" s="86">
        <f t="shared" si="14"/>
        <v>154</v>
      </c>
      <c r="AW16" s="86">
        <f t="shared" si="14"/>
        <v>59</v>
      </c>
      <c r="AX16" s="86">
        <f t="shared" si="14"/>
        <v>79</v>
      </c>
      <c r="AY16" s="86">
        <f t="shared" si="14"/>
        <v>117</v>
      </c>
      <c r="AZ16" s="86">
        <f t="shared" si="14"/>
        <v>28</v>
      </c>
      <c r="BA16" s="86">
        <v>2.5</v>
      </c>
      <c r="BB16" s="146">
        <f t="shared" si="5"/>
        <v>916.5</v>
      </c>
      <c r="BC16" s="86">
        <v>0.5</v>
      </c>
      <c r="BD16" s="86">
        <v>0.5</v>
      </c>
      <c r="BE16" s="86">
        <v>0.5</v>
      </c>
      <c r="BF16" s="86">
        <v>0.5</v>
      </c>
      <c r="BG16" s="86">
        <v>0.5</v>
      </c>
      <c r="BH16" s="86">
        <v>0.5</v>
      </c>
      <c r="BI16" s="86">
        <v>0.5</v>
      </c>
      <c r="BJ16" s="86">
        <v>0.5</v>
      </c>
      <c r="BK16" s="147">
        <v>5.0000000000000001E-3</v>
      </c>
      <c r="BL16" s="147">
        <v>0.5</v>
      </c>
      <c r="BM16" s="147">
        <v>0.05</v>
      </c>
      <c r="BN16" s="147">
        <v>0.05</v>
      </c>
      <c r="BO16" s="147">
        <v>0.05</v>
      </c>
      <c r="BP16" s="147">
        <v>0.05</v>
      </c>
      <c r="BQ16" s="148">
        <f t="shared" si="6"/>
        <v>0.2</v>
      </c>
      <c r="BR16" s="147">
        <v>0.4</v>
      </c>
      <c r="BS16" s="147">
        <v>0.05</v>
      </c>
      <c r="BT16" s="147">
        <v>0.05</v>
      </c>
      <c r="BU16" s="147">
        <v>0.05</v>
      </c>
      <c r="BV16" s="147">
        <v>0.05</v>
      </c>
      <c r="BW16" s="147">
        <v>0.05</v>
      </c>
      <c r="BX16" s="147">
        <v>0.1</v>
      </c>
      <c r="BY16" s="147">
        <v>0.15</v>
      </c>
      <c r="BZ16" s="127"/>
      <c r="CA16" s="127"/>
      <c r="CB16" s="127"/>
      <c r="CC16" s="127"/>
      <c r="CD16" s="127"/>
      <c r="CE16" s="127"/>
      <c r="CF16" s="127"/>
      <c r="CG16" s="127"/>
      <c r="CH16" s="127"/>
      <c r="CI16" s="127"/>
      <c r="CJ16" s="127"/>
      <c r="CK16" s="127"/>
      <c r="CL16" s="127"/>
      <c r="CM16" s="127"/>
      <c r="CN16" s="127"/>
      <c r="CO16" s="127"/>
      <c r="CP16" s="127"/>
      <c r="CQ16" s="127"/>
      <c r="CR16" s="127"/>
      <c r="CS16" s="127"/>
      <c r="CT16" s="127"/>
      <c r="CU16" s="127"/>
      <c r="CV16" s="127"/>
      <c r="CW16" s="127"/>
      <c r="CX16" s="127"/>
      <c r="CY16" s="127"/>
      <c r="CZ16" s="127"/>
      <c r="DA16" s="127"/>
      <c r="DB16" s="127"/>
      <c r="DC16" s="127"/>
      <c r="DD16" s="127"/>
      <c r="DE16" s="147">
        <v>0.05</v>
      </c>
      <c r="DF16" s="147">
        <v>0.05</v>
      </c>
      <c r="DG16" s="71">
        <v>9141</v>
      </c>
      <c r="DH16" s="127"/>
      <c r="DI16" s="127"/>
      <c r="DJ16" s="127"/>
      <c r="DK16" s="127"/>
      <c r="DL16" s="127"/>
    </row>
    <row r="17" spans="1:116" x14ac:dyDescent="0.2">
      <c r="A17" s="85">
        <v>11</v>
      </c>
      <c r="B17" s="125">
        <v>474</v>
      </c>
      <c r="C17" s="121" t="s">
        <v>274</v>
      </c>
      <c r="D17" s="121" t="s">
        <v>457</v>
      </c>
      <c r="E17" s="121" t="s">
        <v>640</v>
      </c>
      <c r="F17" s="121" t="s">
        <v>823</v>
      </c>
      <c r="G17" s="110">
        <v>7.2</v>
      </c>
      <c r="H17" s="110">
        <v>917</v>
      </c>
      <c r="I17" s="157">
        <v>0.13189999999999999</v>
      </c>
      <c r="J17" s="157">
        <v>1.5</v>
      </c>
      <c r="K17" s="122">
        <v>130.9</v>
      </c>
      <c r="L17" s="122">
        <v>0.27939999999999998</v>
      </c>
      <c r="M17" s="122">
        <v>2.427</v>
      </c>
      <c r="N17" s="122">
        <v>6.8949999999999996</v>
      </c>
      <c r="O17" s="122">
        <v>7.7050000000000001</v>
      </c>
      <c r="P17" s="145">
        <v>8.8000000000000005E-3</v>
      </c>
      <c r="Q17" s="71">
        <v>2677</v>
      </c>
      <c r="R17" s="157">
        <v>1.4570000000000001</v>
      </c>
      <c r="S17" s="123">
        <v>6.4080000000000004</v>
      </c>
      <c r="T17" s="122">
        <v>14.81</v>
      </c>
      <c r="U17" s="122">
        <v>1</v>
      </c>
      <c r="V17" s="122">
        <v>207.5</v>
      </c>
      <c r="W17" s="129">
        <f t="shared" si="2"/>
        <v>9.7644836725715122E-4</v>
      </c>
      <c r="X17" s="122">
        <v>9.02</v>
      </c>
      <c r="Y17" s="122">
        <v>38.869999999999997</v>
      </c>
      <c r="Z17" s="71">
        <v>212504.83585001901</v>
      </c>
      <c r="AA17" s="122">
        <v>5.07</v>
      </c>
      <c r="AB17" s="75">
        <v>9335</v>
      </c>
      <c r="AC17" s="76">
        <v>912.25847921332399</v>
      </c>
      <c r="AD17" s="110">
        <v>919.1</v>
      </c>
      <c r="AE17" s="75">
        <v>9924</v>
      </c>
      <c r="AF17" s="76">
        <v>123.780304944845</v>
      </c>
      <c r="AG17" s="75">
        <v>4022.4043339714399</v>
      </c>
      <c r="AH17" s="71">
        <v>933.1</v>
      </c>
      <c r="AI17" s="86">
        <f t="shared" si="3"/>
        <v>120</v>
      </c>
      <c r="AJ17" s="86">
        <f t="shared" ref="AJ17:AZ17" si="15">AJ224*1000</f>
        <v>55</v>
      </c>
      <c r="AK17" s="86">
        <f t="shared" si="15"/>
        <v>23</v>
      </c>
      <c r="AL17" s="86">
        <f t="shared" si="15"/>
        <v>238</v>
      </c>
      <c r="AM17" s="86">
        <f t="shared" si="15"/>
        <v>170</v>
      </c>
      <c r="AN17" s="86">
        <f t="shared" si="15"/>
        <v>75</v>
      </c>
      <c r="AO17" s="86">
        <f t="shared" si="15"/>
        <v>109</v>
      </c>
      <c r="AP17" s="86">
        <f t="shared" si="15"/>
        <v>2.5</v>
      </c>
      <c r="AQ17" s="86">
        <f t="shared" si="15"/>
        <v>108</v>
      </c>
      <c r="AR17" s="86">
        <f t="shared" si="15"/>
        <v>1.5</v>
      </c>
      <c r="AS17" s="86">
        <f t="shared" si="15"/>
        <v>22</v>
      </c>
      <c r="AT17" s="86">
        <f t="shared" si="15"/>
        <v>107</v>
      </c>
      <c r="AU17" s="86">
        <f t="shared" si="15"/>
        <v>165</v>
      </c>
      <c r="AV17" s="86">
        <f t="shared" si="15"/>
        <v>160</v>
      </c>
      <c r="AW17" s="86">
        <f t="shared" si="15"/>
        <v>67</v>
      </c>
      <c r="AX17" s="86">
        <f t="shared" si="15"/>
        <v>81</v>
      </c>
      <c r="AY17" s="86">
        <f t="shared" si="15"/>
        <v>136</v>
      </c>
      <c r="AZ17" s="86">
        <f t="shared" si="15"/>
        <v>41</v>
      </c>
      <c r="BA17" s="86">
        <v>2.5</v>
      </c>
      <c r="BB17" s="146">
        <f t="shared" si="5"/>
        <v>1312.5</v>
      </c>
      <c r="BC17" s="86">
        <v>0.5</v>
      </c>
      <c r="BD17" s="86">
        <v>0.5</v>
      </c>
      <c r="BE17" s="86">
        <v>0.5</v>
      </c>
      <c r="BF17" s="86">
        <v>0.5</v>
      </c>
      <c r="BG17" s="86">
        <v>0.5</v>
      </c>
      <c r="BH17" s="86">
        <v>0.5</v>
      </c>
      <c r="BI17" s="86">
        <v>0.5</v>
      </c>
      <c r="BJ17" s="86">
        <v>0.5</v>
      </c>
      <c r="BK17" s="147">
        <v>5.0000000000000001E-3</v>
      </c>
      <c r="BL17" s="147">
        <v>0.5</v>
      </c>
      <c r="BM17" s="147">
        <v>0.05</v>
      </c>
      <c r="BN17" s="147">
        <v>0.05</v>
      </c>
      <c r="BO17" s="147">
        <v>0.05</v>
      </c>
      <c r="BP17" s="147">
        <v>0.05</v>
      </c>
      <c r="BQ17" s="148">
        <f t="shared" si="6"/>
        <v>0.2</v>
      </c>
      <c r="BR17" s="147">
        <v>0.4</v>
      </c>
      <c r="BS17" s="147">
        <v>0.05</v>
      </c>
      <c r="BT17" s="147">
        <v>0.05</v>
      </c>
      <c r="BU17" s="147">
        <v>0.05</v>
      </c>
      <c r="BV17" s="147">
        <v>0.05</v>
      </c>
      <c r="BW17" s="147">
        <v>0.05</v>
      </c>
      <c r="BX17" s="147">
        <v>0.1</v>
      </c>
      <c r="BY17" s="147">
        <v>0.15</v>
      </c>
      <c r="BZ17" s="127"/>
      <c r="CA17" s="127"/>
      <c r="CB17" s="127"/>
      <c r="CC17" s="127"/>
      <c r="CD17" s="127"/>
      <c r="CE17" s="127"/>
      <c r="CF17" s="127"/>
      <c r="CG17" s="127"/>
      <c r="CH17" s="127"/>
      <c r="CI17" s="127"/>
      <c r="CJ17" s="127"/>
      <c r="CK17" s="127"/>
      <c r="CL17" s="127"/>
      <c r="CM17" s="127"/>
      <c r="CN17" s="127"/>
      <c r="CO17" s="127"/>
      <c r="CP17" s="127"/>
      <c r="CQ17" s="127"/>
      <c r="CR17" s="127"/>
      <c r="CS17" s="127"/>
      <c r="CT17" s="127"/>
      <c r="CU17" s="127"/>
      <c r="CV17" s="127"/>
      <c r="CW17" s="127"/>
      <c r="CX17" s="127"/>
      <c r="CY17" s="127"/>
      <c r="CZ17" s="127"/>
      <c r="DA17" s="127"/>
      <c r="DB17" s="127"/>
      <c r="DC17" s="127"/>
      <c r="DD17" s="127"/>
      <c r="DE17" s="147">
        <v>0.05</v>
      </c>
      <c r="DF17" s="147">
        <v>0.05</v>
      </c>
      <c r="DG17" s="71">
        <v>4977</v>
      </c>
      <c r="DH17" s="127"/>
      <c r="DI17" s="127"/>
      <c r="DJ17" s="127"/>
      <c r="DK17" s="127"/>
      <c r="DL17" s="127"/>
    </row>
    <row r="18" spans="1:116" x14ac:dyDescent="0.2">
      <c r="A18" s="85">
        <v>12</v>
      </c>
      <c r="B18" s="125">
        <v>475</v>
      </c>
      <c r="C18" s="121" t="s">
        <v>275</v>
      </c>
      <c r="D18" s="121" t="s">
        <v>458</v>
      </c>
      <c r="E18" s="121" t="s">
        <v>641</v>
      </c>
      <c r="F18" s="121" t="s">
        <v>824</v>
      </c>
      <c r="G18" s="110">
        <v>7.4</v>
      </c>
      <c r="H18" s="110">
        <v>673</v>
      </c>
      <c r="I18" s="157">
        <v>0.05</v>
      </c>
      <c r="J18" s="157">
        <v>1.5</v>
      </c>
      <c r="K18" s="122">
        <v>44.4</v>
      </c>
      <c r="L18" s="123">
        <v>2.5000000000000001E-2</v>
      </c>
      <c r="M18" s="122">
        <v>1.04</v>
      </c>
      <c r="N18" s="122">
        <v>2.67</v>
      </c>
      <c r="O18" s="122">
        <v>2.64</v>
      </c>
      <c r="P18" s="145">
        <v>5.3499999999999999E-2</v>
      </c>
      <c r="Q18" s="71">
        <v>1383</v>
      </c>
      <c r="R18" s="122">
        <v>0.65021491810279997</v>
      </c>
      <c r="S18" s="122">
        <v>2.17</v>
      </c>
      <c r="T18" s="122">
        <v>13.5</v>
      </c>
      <c r="U18" s="122">
        <v>1</v>
      </c>
      <c r="V18" s="122">
        <v>193</v>
      </c>
      <c r="W18" s="129">
        <f t="shared" si="2"/>
        <v>1.5317460317460316E-3</v>
      </c>
      <c r="X18" s="122">
        <v>3.97</v>
      </c>
      <c r="Y18" s="122">
        <v>23.7</v>
      </c>
      <c r="Z18" s="71">
        <v>126000</v>
      </c>
      <c r="AA18" s="122">
        <v>4.5599999999999996</v>
      </c>
      <c r="AB18" s="75">
        <v>9470</v>
      </c>
      <c r="AC18" s="76">
        <v>862</v>
      </c>
      <c r="AD18" s="71">
        <v>1150</v>
      </c>
      <c r="AE18" s="75">
        <v>5101</v>
      </c>
      <c r="AF18" s="76">
        <v>52.3</v>
      </c>
      <c r="AG18" s="75">
        <v>1050</v>
      </c>
      <c r="AH18" s="71">
        <v>290.26719131340701</v>
      </c>
      <c r="AI18" s="86">
        <f t="shared" si="3"/>
        <v>51</v>
      </c>
      <c r="AJ18" s="86">
        <f t="shared" ref="AJ18:AY19" si="16">AJ225*1000</f>
        <v>84</v>
      </c>
      <c r="AK18" s="86">
        <f t="shared" si="16"/>
        <v>2.5</v>
      </c>
      <c r="AL18" s="86">
        <f t="shared" si="16"/>
        <v>311</v>
      </c>
      <c r="AM18" s="86">
        <f t="shared" si="16"/>
        <v>200</v>
      </c>
      <c r="AN18" s="86">
        <f t="shared" si="16"/>
        <v>76</v>
      </c>
      <c r="AO18" s="86">
        <f t="shared" si="16"/>
        <v>111</v>
      </c>
      <c r="AP18" s="86">
        <f t="shared" si="16"/>
        <v>2.5</v>
      </c>
      <c r="AQ18" s="86">
        <f t="shared" si="16"/>
        <v>108</v>
      </c>
      <c r="AR18" s="86">
        <f t="shared" si="16"/>
        <v>1.5</v>
      </c>
      <c r="AS18" s="86">
        <f t="shared" si="16"/>
        <v>56</v>
      </c>
      <c r="AT18" s="86">
        <f t="shared" si="16"/>
        <v>97</v>
      </c>
      <c r="AU18" s="86">
        <f t="shared" si="16"/>
        <v>205</v>
      </c>
      <c r="AV18" s="86">
        <f t="shared" si="16"/>
        <v>200</v>
      </c>
      <c r="AW18" s="86">
        <f t="shared" si="16"/>
        <v>76</v>
      </c>
      <c r="AX18" s="86">
        <f t="shared" si="16"/>
        <v>96</v>
      </c>
      <c r="AY18" s="86">
        <f t="shared" si="16"/>
        <v>168</v>
      </c>
      <c r="AZ18" s="86">
        <f t="shared" ref="AZ18" si="17">AZ225*1000</f>
        <v>2.5</v>
      </c>
      <c r="BA18" s="86">
        <v>2.5</v>
      </c>
      <c r="BB18" s="146">
        <f t="shared" si="5"/>
        <v>1471</v>
      </c>
      <c r="BC18" s="86">
        <v>0.5</v>
      </c>
      <c r="BD18" s="86">
        <v>0.5</v>
      </c>
      <c r="BE18" s="86">
        <v>0.5</v>
      </c>
      <c r="BF18" s="86">
        <v>0.5</v>
      </c>
      <c r="BG18" s="86">
        <v>0.5</v>
      </c>
      <c r="BH18" s="86">
        <v>0.5</v>
      </c>
      <c r="BI18" s="86">
        <v>0.5</v>
      </c>
      <c r="BJ18" s="86">
        <v>0.5</v>
      </c>
      <c r="BK18" s="147">
        <v>5.0000000000000001E-3</v>
      </c>
      <c r="BL18" s="147">
        <v>0.5</v>
      </c>
      <c r="BM18" s="147">
        <v>0.05</v>
      </c>
      <c r="BN18" s="147">
        <v>0.05</v>
      </c>
      <c r="BO18" s="147">
        <v>0.05</v>
      </c>
      <c r="BP18" s="147">
        <v>0.05</v>
      </c>
      <c r="BQ18" s="148">
        <f t="shared" si="6"/>
        <v>0.2</v>
      </c>
      <c r="BR18" s="147">
        <v>0.4</v>
      </c>
      <c r="BS18" s="147">
        <v>0.05</v>
      </c>
      <c r="BT18" s="147">
        <v>0.05</v>
      </c>
      <c r="BU18" s="147">
        <v>0.05</v>
      </c>
      <c r="BV18" s="147">
        <v>0.05</v>
      </c>
      <c r="BW18" s="147">
        <v>0.05</v>
      </c>
      <c r="BX18" s="147">
        <v>0.1</v>
      </c>
      <c r="BY18" s="147">
        <v>0.15</v>
      </c>
      <c r="BZ18" s="127"/>
      <c r="CA18" s="127"/>
      <c r="CB18" s="127"/>
      <c r="CC18" s="127"/>
      <c r="CD18" s="127"/>
      <c r="CE18" s="127"/>
      <c r="CF18" s="127"/>
      <c r="CG18" s="127"/>
      <c r="CH18" s="127"/>
      <c r="CI18" s="127"/>
      <c r="CJ18" s="127"/>
      <c r="CK18" s="127"/>
      <c r="CL18" s="127"/>
      <c r="CM18" s="127"/>
      <c r="CN18" s="127"/>
      <c r="CO18" s="127"/>
      <c r="CP18" s="127"/>
      <c r="CQ18" s="127"/>
      <c r="CR18" s="127"/>
      <c r="CS18" s="127"/>
      <c r="CT18" s="127"/>
      <c r="CU18" s="127"/>
      <c r="CV18" s="127"/>
      <c r="CW18" s="127"/>
      <c r="CX18" s="127"/>
      <c r="CY18" s="127"/>
      <c r="CZ18" s="127"/>
      <c r="DA18" s="127"/>
      <c r="DB18" s="127"/>
      <c r="DC18" s="127"/>
      <c r="DD18" s="127"/>
      <c r="DE18" s="147">
        <v>0.05</v>
      </c>
      <c r="DF18" s="147">
        <v>0.05</v>
      </c>
      <c r="DG18" s="71">
        <v>6195</v>
      </c>
      <c r="DH18" s="127"/>
      <c r="DI18" s="127"/>
      <c r="DJ18" s="127"/>
      <c r="DK18" s="127"/>
      <c r="DL18" s="127"/>
    </row>
    <row r="19" spans="1:116" x14ac:dyDescent="0.2">
      <c r="A19" s="85">
        <v>13</v>
      </c>
      <c r="B19" s="125">
        <v>476</v>
      </c>
      <c r="C19" s="121" t="s">
        <v>276</v>
      </c>
      <c r="D19" s="121" t="s">
        <v>459</v>
      </c>
      <c r="E19" s="121" t="s">
        <v>642</v>
      </c>
      <c r="F19" s="121" t="s">
        <v>825</v>
      </c>
      <c r="G19" s="110">
        <v>7.6</v>
      </c>
      <c r="H19" s="110">
        <v>138</v>
      </c>
      <c r="I19" s="157">
        <v>0.05</v>
      </c>
      <c r="J19" s="157">
        <v>1.5</v>
      </c>
      <c r="K19" s="122">
        <v>22.14</v>
      </c>
      <c r="L19" s="122">
        <v>0.66200000000000003</v>
      </c>
      <c r="M19" s="122">
        <v>0.1</v>
      </c>
      <c r="N19" s="122">
        <v>6.6879999999999997</v>
      </c>
      <c r="O19" s="157">
        <v>5.0599999999999996</v>
      </c>
      <c r="P19" s="145">
        <v>5.4600000000000003E-2</v>
      </c>
      <c r="Q19" s="71">
        <v>1563</v>
      </c>
      <c r="R19" s="122">
        <v>0.2</v>
      </c>
      <c r="S19" s="123">
        <v>3.9220000000000002</v>
      </c>
      <c r="T19" s="122">
        <v>23.36</v>
      </c>
      <c r="U19" s="122">
        <v>1</v>
      </c>
      <c r="V19" s="122">
        <v>96.61</v>
      </c>
      <c r="W19" s="129">
        <f t="shared" si="2"/>
        <v>5.0082944530845E-4</v>
      </c>
      <c r="X19" s="122">
        <v>6.1210000000000004</v>
      </c>
      <c r="Y19" s="122">
        <v>36.36</v>
      </c>
      <c r="Z19" s="71">
        <v>192900</v>
      </c>
      <c r="AA19" s="122">
        <v>5.58</v>
      </c>
      <c r="AB19" s="75">
        <v>6809</v>
      </c>
      <c r="AC19" s="76">
        <v>432.1</v>
      </c>
      <c r="AD19" s="71">
        <v>1084</v>
      </c>
      <c r="AE19" s="75">
        <v>10200</v>
      </c>
      <c r="AF19" s="76">
        <v>18.760000000000002</v>
      </c>
      <c r="AG19" s="75">
        <v>975.2</v>
      </c>
      <c r="AH19" s="157">
        <v>256.8</v>
      </c>
      <c r="AI19" s="86">
        <f t="shared" si="3"/>
        <v>2.5</v>
      </c>
      <c r="AJ19" s="86">
        <f t="shared" si="16"/>
        <v>49</v>
      </c>
      <c r="AK19" s="86">
        <f t="shared" si="16"/>
        <v>2.5</v>
      </c>
      <c r="AL19" s="86">
        <f t="shared" si="16"/>
        <v>250</v>
      </c>
      <c r="AM19" s="86">
        <f t="shared" si="16"/>
        <v>130</v>
      </c>
      <c r="AN19" s="86">
        <f t="shared" si="16"/>
        <v>59</v>
      </c>
      <c r="AO19" s="86">
        <f t="shared" si="16"/>
        <v>64</v>
      </c>
      <c r="AP19" s="86">
        <f t="shared" si="16"/>
        <v>2.5</v>
      </c>
      <c r="AQ19" s="86">
        <f t="shared" si="16"/>
        <v>48</v>
      </c>
      <c r="AR19" s="86">
        <f t="shared" si="16"/>
        <v>1.5</v>
      </c>
      <c r="AS19" s="86">
        <f t="shared" si="16"/>
        <v>2.5</v>
      </c>
      <c r="AT19" s="86">
        <f t="shared" si="16"/>
        <v>2.5</v>
      </c>
      <c r="AU19" s="86">
        <f t="shared" si="16"/>
        <v>174</v>
      </c>
      <c r="AV19" s="86">
        <f t="shared" si="16"/>
        <v>120</v>
      </c>
      <c r="AW19" s="86">
        <f t="shared" si="16"/>
        <v>46</v>
      </c>
      <c r="AX19" s="86">
        <f t="shared" si="16"/>
        <v>59</v>
      </c>
      <c r="AY19" s="86">
        <f t="shared" si="16"/>
        <v>107</v>
      </c>
      <c r="AZ19" s="86">
        <f t="shared" ref="AZ19" si="18">AZ226*1000</f>
        <v>2.5</v>
      </c>
      <c r="BA19" s="86">
        <v>2.5</v>
      </c>
      <c r="BB19" s="146">
        <f t="shared" si="5"/>
        <v>903.5</v>
      </c>
      <c r="BC19" s="86">
        <v>0.5</v>
      </c>
      <c r="BD19" s="86">
        <v>0.5</v>
      </c>
      <c r="BE19" s="86">
        <v>0.5</v>
      </c>
      <c r="BF19" s="86">
        <v>0.5</v>
      </c>
      <c r="BG19" s="86">
        <v>0.5</v>
      </c>
      <c r="BH19" s="86">
        <v>0.5</v>
      </c>
      <c r="BI19" s="86">
        <v>0.5</v>
      </c>
      <c r="BJ19" s="86">
        <v>0.5</v>
      </c>
      <c r="BK19" s="147">
        <v>5.0000000000000001E-3</v>
      </c>
      <c r="BL19" s="147">
        <v>0.5</v>
      </c>
      <c r="BM19" s="147">
        <v>0.05</v>
      </c>
      <c r="BN19" s="147">
        <v>0.05</v>
      </c>
      <c r="BO19" s="147">
        <v>0.05</v>
      </c>
      <c r="BP19" s="147">
        <v>0.05</v>
      </c>
      <c r="BQ19" s="148">
        <f t="shared" si="6"/>
        <v>0.2</v>
      </c>
      <c r="BR19" s="147">
        <v>0.4</v>
      </c>
      <c r="BS19" s="147">
        <v>0.05</v>
      </c>
      <c r="BT19" s="147">
        <v>0.05</v>
      </c>
      <c r="BU19" s="147">
        <v>0.05</v>
      </c>
      <c r="BV19" s="147">
        <v>0.05</v>
      </c>
      <c r="BW19" s="147">
        <v>0.05</v>
      </c>
      <c r="BX19" s="147">
        <v>0.1</v>
      </c>
      <c r="BY19" s="147">
        <v>0.15</v>
      </c>
      <c r="BZ19" s="127"/>
      <c r="CA19" s="127"/>
      <c r="CB19" s="127"/>
      <c r="CC19" s="127"/>
      <c r="CD19" s="127"/>
      <c r="CE19" s="127"/>
      <c r="CF19" s="127"/>
      <c r="CG19" s="127"/>
      <c r="CH19" s="127"/>
      <c r="CI19" s="127"/>
      <c r="CJ19" s="127"/>
      <c r="CK19" s="127"/>
      <c r="CL19" s="127"/>
      <c r="CM19" s="127"/>
      <c r="CN19" s="127"/>
      <c r="CO19" s="127"/>
      <c r="CP19" s="127"/>
      <c r="CQ19" s="127"/>
      <c r="CR19" s="127"/>
      <c r="CS19" s="127"/>
      <c r="CT19" s="127"/>
      <c r="CU19" s="127"/>
      <c r="CV19" s="127"/>
      <c r="CW19" s="127"/>
      <c r="CX19" s="127"/>
      <c r="CY19" s="127"/>
      <c r="CZ19" s="127"/>
      <c r="DA19" s="127"/>
      <c r="DB19" s="127"/>
      <c r="DC19" s="127"/>
      <c r="DD19" s="127"/>
      <c r="DE19" s="147">
        <v>0.05</v>
      </c>
      <c r="DF19" s="147">
        <v>0.05</v>
      </c>
      <c r="DG19" s="71">
        <v>16826.2</v>
      </c>
      <c r="DH19" s="127"/>
      <c r="DI19" s="127"/>
      <c r="DJ19" s="127"/>
      <c r="DK19" s="127"/>
      <c r="DL19" s="127"/>
    </row>
    <row r="20" spans="1:116" x14ac:dyDescent="0.2">
      <c r="A20" s="85">
        <v>14</v>
      </c>
      <c r="B20" s="125">
        <v>477</v>
      </c>
      <c r="C20" s="121" t="s">
        <v>277</v>
      </c>
      <c r="D20" s="153" t="s">
        <v>460</v>
      </c>
      <c r="E20" s="121" t="s">
        <v>643</v>
      </c>
      <c r="F20" s="121" t="s">
        <v>820</v>
      </c>
      <c r="G20" s="110">
        <v>7.8</v>
      </c>
      <c r="H20" s="110">
        <v>709</v>
      </c>
      <c r="I20" s="157">
        <v>0.05</v>
      </c>
      <c r="J20" s="157">
        <v>4.49</v>
      </c>
      <c r="K20" s="122">
        <v>124</v>
      </c>
      <c r="L20" s="122">
        <v>0.57599999999999996</v>
      </c>
      <c r="M20" s="122">
        <v>2.5499999999999998</v>
      </c>
      <c r="N20" s="122">
        <v>7.73</v>
      </c>
      <c r="O20" s="122">
        <v>12.5</v>
      </c>
      <c r="P20" s="145">
        <v>0.13800000000000001</v>
      </c>
      <c r="Q20" s="71">
        <v>2248</v>
      </c>
      <c r="R20" s="157">
        <v>2.0499999999999998</v>
      </c>
      <c r="S20" s="122">
        <v>7.81</v>
      </c>
      <c r="T20" s="122">
        <v>35.6</v>
      </c>
      <c r="U20" s="122">
        <v>1</v>
      </c>
      <c r="V20" s="122">
        <v>263</v>
      </c>
      <c r="W20" s="129">
        <f t="shared" si="2"/>
        <v>1.3282828282828282E-3</v>
      </c>
      <c r="X20" s="122">
        <v>10.8</v>
      </c>
      <c r="Y20" s="122">
        <v>78.900000000000006</v>
      </c>
      <c r="Z20" s="71">
        <v>198000</v>
      </c>
      <c r="AA20" s="122">
        <v>6.37</v>
      </c>
      <c r="AB20" s="75">
        <v>9033</v>
      </c>
      <c r="AC20" s="76">
        <v>871</v>
      </c>
      <c r="AD20" s="71">
        <v>950</v>
      </c>
      <c r="AE20" s="75">
        <v>11074.4</v>
      </c>
      <c r="AF20" s="76">
        <v>95.8</v>
      </c>
      <c r="AG20" s="75">
        <v>3170</v>
      </c>
      <c r="AH20" s="71">
        <v>924.603348529767</v>
      </c>
      <c r="AI20" s="86">
        <f t="shared" si="3"/>
        <v>550</v>
      </c>
      <c r="AJ20" s="86">
        <f t="shared" ref="AJ20:AZ20" si="19">AJ227*1000</f>
        <v>216</v>
      </c>
      <c r="AK20" s="86">
        <f t="shared" si="19"/>
        <v>55</v>
      </c>
      <c r="AL20" s="86">
        <f t="shared" si="19"/>
        <v>860</v>
      </c>
      <c r="AM20" s="86">
        <f t="shared" si="19"/>
        <v>560</v>
      </c>
      <c r="AN20" s="86">
        <f t="shared" si="19"/>
        <v>323</v>
      </c>
      <c r="AO20" s="86">
        <f t="shared" si="19"/>
        <v>402</v>
      </c>
      <c r="AP20" s="86">
        <f t="shared" si="19"/>
        <v>57</v>
      </c>
      <c r="AQ20" s="86">
        <f t="shared" si="19"/>
        <v>315</v>
      </c>
      <c r="AR20" s="86">
        <f t="shared" si="19"/>
        <v>30</v>
      </c>
      <c r="AS20" s="86">
        <f t="shared" si="19"/>
        <v>40</v>
      </c>
      <c r="AT20" s="86">
        <f t="shared" si="19"/>
        <v>173</v>
      </c>
      <c r="AU20" s="86">
        <f t="shared" si="19"/>
        <v>688</v>
      </c>
      <c r="AV20" s="86">
        <f t="shared" si="19"/>
        <v>587</v>
      </c>
      <c r="AW20" s="86">
        <f t="shared" si="19"/>
        <v>243</v>
      </c>
      <c r="AX20" s="86">
        <f t="shared" si="19"/>
        <v>353</v>
      </c>
      <c r="AY20" s="86">
        <f t="shared" si="19"/>
        <v>446</v>
      </c>
      <c r="AZ20" s="86">
        <f t="shared" si="19"/>
        <v>143</v>
      </c>
      <c r="BA20" s="86">
        <v>2.5</v>
      </c>
      <c r="BB20" s="146">
        <f t="shared" si="5"/>
        <v>4727</v>
      </c>
      <c r="BC20" s="86">
        <v>0.5</v>
      </c>
      <c r="BD20" s="86">
        <v>0.5</v>
      </c>
      <c r="BE20" s="86">
        <v>0.5</v>
      </c>
      <c r="BF20" s="86">
        <v>0.5</v>
      </c>
      <c r="BG20" s="86">
        <v>0.5</v>
      </c>
      <c r="BH20" s="86">
        <v>0.5</v>
      </c>
      <c r="BI20" s="86">
        <v>0.5</v>
      </c>
      <c r="BJ20" s="86">
        <v>0.5</v>
      </c>
      <c r="BK20" s="147">
        <v>5.0000000000000001E-3</v>
      </c>
      <c r="BL20" s="147">
        <v>0.5</v>
      </c>
      <c r="BM20" s="147">
        <v>0.05</v>
      </c>
      <c r="BN20" s="147">
        <v>0.05</v>
      </c>
      <c r="BO20" s="147">
        <v>0.05</v>
      </c>
      <c r="BP20" s="147">
        <v>0.05</v>
      </c>
      <c r="BQ20" s="148">
        <f t="shared" si="6"/>
        <v>0.2</v>
      </c>
      <c r="BR20" s="147">
        <v>0.4</v>
      </c>
      <c r="BS20" s="147">
        <v>0.05</v>
      </c>
      <c r="BT20" s="147">
        <v>0.05</v>
      </c>
      <c r="BU20" s="147">
        <v>0.05</v>
      </c>
      <c r="BV20" s="147">
        <v>0.05</v>
      </c>
      <c r="BW20" s="147">
        <v>0.05</v>
      </c>
      <c r="BX20" s="147">
        <v>0.1</v>
      </c>
      <c r="BY20" s="147">
        <v>0.15</v>
      </c>
      <c r="BZ20" s="127"/>
      <c r="CA20" s="127"/>
      <c r="CB20" s="127"/>
      <c r="CC20" s="127"/>
      <c r="CD20" s="127"/>
      <c r="CE20" s="127"/>
      <c r="CF20" s="127"/>
      <c r="CG20" s="127"/>
      <c r="CH20" s="127"/>
      <c r="CI20" s="127"/>
      <c r="CJ20" s="127"/>
      <c r="CK20" s="127"/>
      <c r="CL20" s="127"/>
      <c r="CM20" s="127"/>
      <c r="CN20" s="127"/>
      <c r="CO20" s="127"/>
      <c r="CP20" s="127"/>
      <c r="CQ20" s="127"/>
      <c r="CR20" s="127"/>
      <c r="CS20" s="127"/>
      <c r="CT20" s="127"/>
      <c r="CU20" s="127"/>
      <c r="CV20" s="127"/>
      <c r="CW20" s="127"/>
      <c r="CX20" s="127"/>
      <c r="CY20" s="127"/>
      <c r="CZ20" s="127"/>
      <c r="DA20" s="127"/>
      <c r="DB20" s="127"/>
      <c r="DC20" s="127"/>
      <c r="DD20" s="127"/>
      <c r="DE20" s="147">
        <v>0.05</v>
      </c>
      <c r="DF20" s="147">
        <v>0.05</v>
      </c>
      <c r="DG20" s="71">
        <v>289.2</v>
      </c>
      <c r="DH20" s="127"/>
      <c r="DI20" s="127"/>
      <c r="DJ20" s="127"/>
      <c r="DK20" s="127"/>
      <c r="DL20" s="127"/>
    </row>
    <row r="21" spans="1:116" ht="25.5" x14ac:dyDescent="0.2">
      <c r="A21" s="85">
        <v>15</v>
      </c>
      <c r="B21" s="125">
        <v>478</v>
      </c>
      <c r="C21" s="121" t="s">
        <v>278</v>
      </c>
      <c r="D21" s="153" t="s">
        <v>461</v>
      </c>
      <c r="E21" s="121" t="s">
        <v>644</v>
      </c>
      <c r="F21" s="121" t="s">
        <v>204</v>
      </c>
      <c r="G21" s="110">
        <v>7.4</v>
      </c>
      <c r="H21" s="110">
        <v>541</v>
      </c>
      <c r="I21" s="157">
        <v>0.05</v>
      </c>
      <c r="J21" s="157">
        <v>9.6660000000000004</v>
      </c>
      <c r="K21" s="122">
        <v>95.52</v>
      </c>
      <c r="L21" s="122">
        <v>0.53500000000000003</v>
      </c>
      <c r="M21" s="122">
        <v>6.1520000000000001</v>
      </c>
      <c r="N21" s="122">
        <v>21.22</v>
      </c>
      <c r="O21" s="157">
        <v>25.11</v>
      </c>
      <c r="P21" s="145">
        <v>4.3099999999999999E-2</v>
      </c>
      <c r="Q21" s="71">
        <v>5232</v>
      </c>
      <c r="R21" s="157">
        <v>1.0900000000000001</v>
      </c>
      <c r="S21" s="122">
        <v>14.46</v>
      </c>
      <c r="T21" s="122">
        <v>31.43</v>
      </c>
      <c r="U21" s="122">
        <v>1</v>
      </c>
      <c r="V21" s="122">
        <v>67.239999999999995</v>
      </c>
      <c r="W21" s="129">
        <f t="shared" si="2"/>
        <v>5.9034240561896397E-4</v>
      </c>
      <c r="X21" s="122">
        <v>32.56</v>
      </c>
      <c r="Y21" s="122">
        <v>63.11</v>
      </c>
      <c r="Z21" s="71">
        <v>113900</v>
      </c>
      <c r="AA21" s="122">
        <v>5.03</v>
      </c>
      <c r="AB21" s="75">
        <v>21914.5</v>
      </c>
      <c r="AC21" s="76">
        <v>1004.84</v>
      </c>
      <c r="AD21" s="110">
        <v>909.8</v>
      </c>
      <c r="AE21" s="75">
        <v>176</v>
      </c>
      <c r="AF21" s="76">
        <v>377.52600000000001</v>
      </c>
      <c r="AG21" s="75">
        <v>10256.4</v>
      </c>
      <c r="AH21" s="157">
        <v>3023</v>
      </c>
      <c r="AI21" s="86">
        <f t="shared" si="3"/>
        <v>2.5</v>
      </c>
      <c r="AJ21" s="86">
        <f t="shared" ref="AJ21:AZ21" si="20">AJ228*1000</f>
        <v>63</v>
      </c>
      <c r="AK21" s="86">
        <f t="shared" si="20"/>
        <v>2.5</v>
      </c>
      <c r="AL21" s="86">
        <f t="shared" si="20"/>
        <v>204</v>
      </c>
      <c r="AM21" s="86">
        <f t="shared" si="20"/>
        <v>74</v>
      </c>
      <c r="AN21" s="86">
        <f t="shared" si="20"/>
        <v>37</v>
      </c>
      <c r="AO21" s="86">
        <f t="shared" si="20"/>
        <v>52</v>
      </c>
      <c r="AP21" s="86">
        <f t="shared" si="20"/>
        <v>2.5</v>
      </c>
      <c r="AQ21" s="86">
        <f t="shared" si="20"/>
        <v>33</v>
      </c>
      <c r="AR21" s="86">
        <f t="shared" si="20"/>
        <v>1.5</v>
      </c>
      <c r="AS21" s="86">
        <f t="shared" si="20"/>
        <v>2.5</v>
      </c>
      <c r="AT21" s="86">
        <f t="shared" si="20"/>
        <v>41</v>
      </c>
      <c r="AU21" s="86">
        <f t="shared" si="20"/>
        <v>118</v>
      </c>
      <c r="AV21" s="86">
        <f t="shared" si="20"/>
        <v>120</v>
      </c>
      <c r="AW21" s="86">
        <f t="shared" si="20"/>
        <v>40</v>
      </c>
      <c r="AX21" s="86">
        <f t="shared" si="20"/>
        <v>73</v>
      </c>
      <c r="AY21" s="86">
        <f t="shared" si="20"/>
        <v>98</v>
      </c>
      <c r="AZ21" s="86">
        <f t="shared" si="20"/>
        <v>2.5</v>
      </c>
      <c r="BA21" s="86">
        <v>2.5</v>
      </c>
      <c r="BB21" s="146">
        <f t="shared" si="5"/>
        <v>758</v>
      </c>
      <c r="BC21" s="86">
        <v>0.5</v>
      </c>
      <c r="BD21" s="86">
        <v>0.5</v>
      </c>
      <c r="BE21" s="86">
        <v>0.5</v>
      </c>
      <c r="BF21" s="86">
        <v>0.5</v>
      </c>
      <c r="BG21" s="86">
        <v>0.5</v>
      </c>
      <c r="BH21" s="86">
        <v>0.5</v>
      </c>
      <c r="BI21" s="86">
        <v>0.5</v>
      </c>
      <c r="BJ21" s="86">
        <v>0.5</v>
      </c>
      <c r="BK21" s="147">
        <v>5.0000000000000001E-3</v>
      </c>
      <c r="BL21" s="147">
        <v>0.5</v>
      </c>
      <c r="BM21" s="147">
        <v>0.05</v>
      </c>
      <c r="BN21" s="147">
        <v>0.05</v>
      </c>
      <c r="BO21" s="147">
        <v>0.05</v>
      </c>
      <c r="BP21" s="147">
        <v>0.05</v>
      </c>
      <c r="BQ21" s="148">
        <f t="shared" si="6"/>
        <v>0.2</v>
      </c>
      <c r="BR21" s="147">
        <v>0.4</v>
      </c>
      <c r="BS21" s="147">
        <v>0.05</v>
      </c>
      <c r="BT21" s="147">
        <v>0.05</v>
      </c>
      <c r="BU21" s="147">
        <v>0.05</v>
      </c>
      <c r="BV21" s="147">
        <v>0.05</v>
      </c>
      <c r="BW21" s="147">
        <v>0.05</v>
      </c>
      <c r="BX21" s="147">
        <v>0.1</v>
      </c>
      <c r="BY21" s="147">
        <v>0.15</v>
      </c>
      <c r="BZ21" s="127"/>
      <c r="CA21" s="127"/>
      <c r="CB21" s="127"/>
      <c r="CC21" s="127"/>
      <c r="CD21" s="127"/>
      <c r="CE21" s="127"/>
      <c r="CF21" s="127"/>
      <c r="CG21" s="127"/>
      <c r="CH21" s="127"/>
      <c r="CI21" s="127"/>
      <c r="CJ21" s="127"/>
      <c r="CK21" s="127"/>
      <c r="CL21" s="127"/>
      <c r="CM21" s="127"/>
      <c r="CN21" s="127"/>
      <c r="CO21" s="127"/>
      <c r="CP21" s="127"/>
      <c r="CQ21" s="127"/>
      <c r="CR21" s="127"/>
      <c r="CS21" s="127"/>
      <c r="CT21" s="127"/>
      <c r="CU21" s="127"/>
      <c r="CV21" s="127"/>
      <c r="CW21" s="127"/>
      <c r="CX21" s="127"/>
      <c r="CY21" s="127"/>
      <c r="CZ21" s="127"/>
      <c r="DA21" s="127"/>
      <c r="DB21" s="127"/>
      <c r="DC21" s="127"/>
      <c r="DD21" s="127"/>
      <c r="DE21" s="147">
        <v>0.05</v>
      </c>
      <c r="DF21" s="147">
        <v>0.05</v>
      </c>
      <c r="DG21" s="71">
        <v>7710</v>
      </c>
      <c r="DH21" s="127"/>
      <c r="DI21" s="127"/>
      <c r="DJ21" s="127"/>
      <c r="DK21" s="127"/>
      <c r="DL21" s="127"/>
    </row>
    <row r="22" spans="1:116" x14ac:dyDescent="0.2">
      <c r="A22" s="85">
        <v>16</v>
      </c>
      <c r="B22" s="125">
        <v>479</v>
      </c>
      <c r="C22" s="121" t="s">
        <v>279</v>
      </c>
      <c r="D22" s="121" t="s">
        <v>462</v>
      </c>
      <c r="E22" s="121" t="s">
        <v>645</v>
      </c>
      <c r="F22" s="121" t="s">
        <v>826</v>
      </c>
      <c r="G22" s="110">
        <v>7.8</v>
      </c>
      <c r="H22" s="110">
        <v>834</v>
      </c>
      <c r="I22" s="157">
        <v>0.05</v>
      </c>
      <c r="J22" s="157">
        <v>3.9260000000000002</v>
      </c>
      <c r="K22" s="122">
        <v>26.22</v>
      </c>
      <c r="L22" s="123">
        <v>2.5000000000000001E-2</v>
      </c>
      <c r="M22" s="122">
        <v>1.2350000000000001</v>
      </c>
      <c r="N22" s="122">
        <v>3.8340000000000001</v>
      </c>
      <c r="O22" s="157">
        <v>6.266</v>
      </c>
      <c r="P22" s="145">
        <v>5.2400000000000002E-2</v>
      </c>
      <c r="Q22" s="71">
        <v>1107</v>
      </c>
      <c r="R22" s="122">
        <v>0.2</v>
      </c>
      <c r="S22" s="123">
        <v>2.7330000000000001</v>
      </c>
      <c r="T22" s="122">
        <v>25.25</v>
      </c>
      <c r="U22" s="122">
        <v>1</v>
      </c>
      <c r="V22" s="122">
        <v>120.4</v>
      </c>
      <c r="W22" s="129">
        <f t="shared" si="2"/>
        <v>6.9354838709677423E-4</v>
      </c>
      <c r="X22" s="122">
        <v>7.7009999999999996</v>
      </c>
      <c r="Y22" s="122">
        <v>50.44</v>
      </c>
      <c r="Z22" s="71">
        <v>173600</v>
      </c>
      <c r="AA22" s="122">
        <v>12.2</v>
      </c>
      <c r="AB22" s="75">
        <v>5194</v>
      </c>
      <c r="AC22" s="76">
        <v>363.7</v>
      </c>
      <c r="AD22" s="71">
        <v>1197</v>
      </c>
      <c r="AE22" s="75">
        <v>10863.5</v>
      </c>
      <c r="AF22" s="76">
        <v>32.57</v>
      </c>
      <c r="AG22" s="75">
        <v>1403.76</v>
      </c>
      <c r="AH22" s="71">
        <v>350.3</v>
      </c>
      <c r="AI22" s="86">
        <f t="shared" si="3"/>
        <v>63</v>
      </c>
      <c r="AJ22" s="86">
        <f t="shared" ref="AJ22:AZ22" si="21">AJ229*1000</f>
        <v>67</v>
      </c>
      <c r="AK22" s="86">
        <f t="shared" si="21"/>
        <v>2.5</v>
      </c>
      <c r="AL22" s="86">
        <f t="shared" si="21"/>
        <v>195</v>
      </c>
      <c r="AM22" s="86">
        <f t="shared" si="21"/>
        <v>110</v>
      </c>
      <c r="AN22" s="86">
        <f t="shared" si="21"/>
        <v>2.5</v>
      </c>
      <c r="AO22" s="86">
        <f t="shared" si="21"/>
        <v>68</v>
      </c>
      <c r="AP22" s="86">
        <f t="shared" si="21"/>
        <v>2.5</v>
      </c>
      <c r="AQ22" s="86">
        <f t="shared" si="21"/>
        <v>87</v>
      </c>
      <c r="AR22" s="86">
        <f t="shared" si="21"/>
        <v>1.5</v>
      </c>
      <c r="AS22" s="86">
        <f t="shared" si="21"/>
        <v>2.5</v>
      </c>
      <c r="AT22" s="86">
        <f t="shared" si="21"/>
        <v>2.5</v>
      </c>
      <c r="AU22" s="86">
        <f t="shared" si="21"/>
        <v>116</v>
      </c>
      <c r="AV22" s="86">
        <f t="shared" si="21"/>
        <v>104</v>
      </c>
      <c r="AW22" s="86">
        <f t="shared" si="21"/>
        <v>2.5</v>
      </c>
      <c r="AX22" s="86">
        <f t="shared" si="21"/>
        <v>2.5</v>
      </c>
      <c r="AY22" s="86">
        <f t="shared" si="21"/>
        <v>87</v>
      </c>
      <c r="AZ22" s="86">
        <f t="shared" si="21"/>
        <v>2.5</v>
      </c>
      <c r="BA22" s="86">
        <v>2.5</v>
      </c>
      <c r="BB22" s="146">
        <f t="shared" si="5"/>
        <v>737</v>
      </c>
      <c r="BC22" s="86">
        <v>0.5</v>
      </c>
      <c r="BD22" s="86">
        <v>0.5</v>
      </c>
      <c r="BE22" s="86">
        <v>0.5</v>
      </c>
      <c r="BF22" s="86">
        <v>0.5</v>
      </c>
      <c r="BG22" s="86">
        <v>0.5</v>
      </c>
      <c r="BH22" s="86">
        <v>0.5</v>
      </c>
      <c r="BI22" s="86">
        <v>0.5</v>
      </c>
      <c r="BJ22" s="86">
        <v>0.5</v>
      </c>
      <c r="BK22" s="147">
        <v>5.0000000000000001E-3</v>
      </c>
      <c r="BL22" s="147">
        <v>0.5</v>
      </c>
      <c r="BM22" s="147">
        <v>0.05</v>
      </c>
      <c r="BN22" s="147">
        <v>0.05</v>
      </c>
      <c r="BO22" s="147">
        <v>0.05</v>
      </c>
      <c r="BP22" s="147">
        <v>0.05</v>
      </c>
      <c r="BQ22" s="148">
        <f t="shared" si="6"/>
        <v>0.2</v>
      </c>
      <c r="BR22" s="147">
        <v>0.4</v>
      </c>
      <c r="BS22" s="147">
        <v>0.05</v>
      </c>
      <c r="BT22" s="147">
        <v>0.05</v>
      </c>
      <c r="BU22" s="147">
        <v>0.05</v>
      </c>
      <c r="BV22" s="147">
        <v>0.05</v>
      </c>
      <c r="BW22" s="147">
        <v>0.05</v>
      </c>
      <c r="BX22" s="147">
        <v>0.1</v>
      </c>
      <c r="BY22" s="147">
        <v>0.15</v>
      </c>
      <c r="BZ22" s="127"/>
      <c r="CA22" s="127"/>
      <c r="CB22" s="127"/>
      <c r="CC22" s="127"/>
      <c r="CD22" s="127"/>
      <c r="CE22" s="127"/>
      <c r="CF22" s="127"/>
      <c r="CG22" s="127"/>
      <c r="CH22" s="127"/>
      <c r="CI22" s="127"/>
      <c r="CJ22" s="127"/>
      <c r="CK22" s="127"/>
      <c r="CL22" s="127"/>
      <c r="CM22" s="127"/>
      <c r="CN22" s="127"/>
      <c r="CO22" s="127"/>
      <c r="CP22" s="127"/>
      <c r="CQ22" s="127"/>
      <c r="CR22" s="127"/>
      <c r="CS22" s="127"/>
      <c r="CT22" s="127"/>
      <c r="CU22" s="127"/>
      <c r="CV22" s="127"/>
      <c r="CW22" s="127"/>
      <c r="CX22" s="127"/>
      <c r="CY22" s="127"/>
      <c r="CZ22" s="127"/>
      <c r="DA22" s="127"/>
      <c r="DB22" s="127"/>
      <c r="DC22" s="127"/>
      <c r="DD22" s="127"/>
      <c r="DE22" s="147">
        <v>0.05</v>
      </c>
      <c r="DF22" s="147">
        <v>0.05</v>
      </c>
      <c r="DG22" s="71">
        <v>10093</v>
      </c>
      <c r="DH22" s="127"/>
      <c r="DI22" s="127"/>
      <c r="DJ22" s="127"/>
      <c r="DK22" s="127"/>
      <c r="DL22" s="127"/>
    </row>
    <row r="23" spans="1:116" x14ac:dyDescent="0.2">
      <c r="A23" s="85">
        <v>17</v>
      </c>
      <c r="B23" s="125">
        <v>480</v>
      </c>
      <c r="C23" s="121" t="s">
        <v>280</v>
      </c>
      <c r="D23" s="121" t="s">
        <v>463</v>
      </c>
      <c r="E23" s="121" t="s">
        <v>646</v>
      </c>
      <c r="F23" s="121" t="s">
        <v>827</v>
      </c>
      <c r="G23" s="110">
        <v>7.3</v>
      </c>
      <c r="H23" s="110">
        <v>643</v>
      </c>
      <c r="I23" s="157">
        <v>0.05</v>
      </c>
      <c r="J23" s="157">
        <v>7.7320000000000002</v>
      </c>
      <c r="K23" s="122">
        <v>87.88</v>
      </c>
      <c r="L23" s="123">
        <v>2.5000000000000001E-2</v>
      </c>
      <c r="M23" s="122">
        <v>3.0859999999999999</v>
      </c>
      <c r="N23" s="122">
        <v>11.72</v>
      </c>
      <c r="O23" s="157">
        <v>13.21</v>
      </c>
      <c r="P23" s="145">
        <v>2.64E-2</v>
      </c>
      <c r="Q23" s="71">
        <v>1082</v>
      </c>
      <c r="R23" s="122">
        <v>0.2</v>
      </c>
      <c r="S23" s="123">
        <v>6.8150000000000004</v>
      </c>
      <c r="T23" s="122">
        <v>97.69</v>
      </c>
      <c r="U23" s="122">
        <v>1</v>
      </c>
      <c r="V23" s="122">
        <v>41.6</v>
      </c>
      <c r="W23" s="129">
        <f t="shared" si="2"/>
        <v>1.091577013907111E-3</v>
      </c>
      <c r="X23" s="122">
        <v>32</v>
      </c>
      <c r="Y23" s="122">
        <v>181.8</v>
      </c>
      <c r="Z23" s="71">
        <v>38110</v>
      </c>
      <c r="AA23" s="122">
        <v>18.899999999999999</v>
      </c>
      <c r="AB23" s="75">
        <v>33544.199999999997</v>
      </c>
      <c r="AC23" s="76">
        <v>620.87300000000005</v>
      </c>
      <c r="AD23" s="71">
        <v>1693</v>
      </c>
      <c r="AE23" s="75">
        <v>17870.5</v>
      </c>
      <c r="AF23" s="76">
        <v>162.11799999999999</v>
      </c>
      <c r="AG23" s="75">
        <v>5691.38</v>
      </c>
      <c r="AH23" s="71">
        <v>755.8</v>
      </c>
      <c r="AI23" s="86">
        <f t="shared" si="3"/>
        <v>180</v>
      </c>
      <c r="AJ23" s="86">
        <f>AJ230*1000</f>
        <v>167</v>
      </c>
      <c r="AK23" s="86">
        <f t="shared" ref="AK23:AO86" si="22">AK230*1000</f>
        <v>2.5</v>
      </c>
      <c r="AL23" s="86">
        <f t="shared" si="22"/>
        <v>769</v>
      </c>
      <c r="AM23" s="86">
        <f t="shared" si="22"/>
        <v>360</v>
      </c>
      <c r="AN23" s="86">
        <f t="shared" si="22"/>
        <v>170</v>
      </c>
      <c r="AO23" s="86">
        <f t="shared" si="22"/>
        <v>242</v>
      </c>
      <c r="AP23" s="86">
        <f t="shared" ref="AP23:AS86" si="23">AP230*1000</f>
        <v>2.5</v>
      </c>
      <c r="AQ23" s="86">
        <f t="shared" si="23"/>
        <v>268</v>
      </c>
      <c r="AR23" s="86">
        <f t="shared" si="23"/>
        <v>1.5</v>
      </c>
      <c r="AS23" s="86">
        <f t="shared" si="23"/>
        <v>75</v>
      </c>
      <c r="AT23" s="86">
        <f t="shared" ref="AT23:AX86" si="24">AT230*1000</f>
        <v>2.5</v>
      </c>
      <c r="AU23" s="86">
        <f t="shared" si="24"/>
        <v>478</v>
      </c>
      <c r="AV23" s="86">
        <f t="shared" si="24"/>
        <v>467</v>
      </c>
      <c r="AW23" s="86">
        <f t="shared" si="24"/>
        <v>170</v>
      </c>
      <c r="AX23" s="86">
        <f t="shared" si="24"/>
        <v>194</v>
      </c>
      <c r="AY23" s="86">
        <f t="shared" ref="AY23:AZ23" si="25">AY230*1000</f>
        <v>341</v>
      </c>
      <c r="AZ23" s="86">
        <f t="shared" si="25"/>
        <v>94</v>
      </c>
      <c r="BA23" s="86">
        <v>2.5</v>
      </c>
      <c r="BB23" s="146">
        <f t="shared" si="5"/>
        <v>3084.5</v>
      </c>
      <c r="BC23" s="86">
        <v>0.5</v>
      </c>
      <c r="BD23" s="86">
        <v>0.5</v>
      </c>
      <c r="BE23" s="86">
        <v>0.5</v>
      </c>
      <c r="BF23" s="86">
        <v>0.5</v>
      </c>
      <c r="BG23" s="86">
        <v>0.5</v>
      </c>
      <c r="BH23" s="86">
        <v>0.5</v>
      </c>
      <c r="BI23" s="86">
        <v>0.5</v>
      </c>
      <c r="BJ23" s="86">
        <v>0.5</v>
      </c>
      <c r="BK23" s="147">
        <v>5.0000000000000001E-3</v>
      </c>
      <c r="BL23" s="147">
        <v>0.5</v>
      </c>
      <c r="BM23" s="147">
        <v>0.05</v>
      </c>
      <c r="BN23" s="147">
        <v>0.05</v>
      </c>
      <c r="BO23" s="147">
        <v>0.05</v>
      </c>
      <c r="BP23" s="147">
        <v>0.05</v>
      </c>
      <c r="BQ23" s="148">
        <f t="shared" si="6"/>
        <v>0.2</v>
      </c>
      <c r="BR23" s="147">
        <v>0.4</v>
      </c>
      <c r="BS23" s="147">
        <v>0.05</v>
      </c>
      <c r="BT23" s="147">
        <v>0.05</v>
      </c>
      <c r="BU23" s="147">
        <v>0.05</v>
      </c>
      <c r="BV23" s="147">
        <v>0.05</v>
      </c>
      <c r="BW23" s="147">
        <v>0.05</v>
      </c>
      <c r="BX23" s="147">
        <v>0.1</v>
      </c>
      <c r="BY23" s="147">
        <v>0.15</v>
      </c>
      <c r="BZ23" s="127"/>
      <c r="CA23" s="127"/>
      <c r="CB23" s="127"/>
      <c r="CC23" s="127"/>
      <c r="CD23" s="127"/>
      <c r="CE23" s="127"/>
      <c r="CF23" s="127"/>
      <c r="CG23" s="127"/>
      <c r="CH23" s="127"/>
      <c r="CI23" s="127"/>
      <c r="CJ23" s="127"/>
      <c r="CK23" s="127"/>
      <c r="CL23" s="127"/>
      <c r="CM23" s="127"/>
      <c r="CN23" s="127"/>
      <c r="CO23" s="127"/>
      <c r="CP23" s="127"/>
      <c r="CQ23" s="127"/>
      <c r="CR23" s="127"/>
      <c r="CS23" s="127"/>
      <c r="CT23" s="127"/>
      <c r="CU23" s="127"/>
      <c r="CV23" s="127"/>
      <c r="CW23" s="127"/>
      <c r="CX23" s="127"/>
      <c r="CY23" s="127"/>
      <c r="CZ23" s="127"/>
      <c r="DA23" s="127"/>
      <c r="DB23" s="127"/>
      <c r="DC23" s="127"/>
      <c r="DD23" s="127"/>
      <c r="DE23" s="147">
        <v>0.05</v>
      </c>
      <c r="DF23" s="147">
        <v>0.05</v>
      </c>
      <c r="DG23" s="71">
        <v>18621</v>
      </c>
      <c r="DH23" s="127"/>
      <c r="DI23" s="127"/>
      <c r="DJ23" s="127"/>
      <c r="DK23" s="127"/>
      <c r="DL23" s="127"/>
    </row>
    <row r="24" spans="1:116" x14ac:dyDescent="0.2">
      <c r="A24" s="85">
        <v>18</v>
      </c>
      <c r="B24" s="125">
        <v>481</v>
      </c>
      <c r="C24" s="121" t="s">
        <v>208</v>
      </c>
      <c r="D24" s="121" t="s">
        <v>245</v>
      </c>
      <c r="E24" s="121" t="s">
        <v>225</v>
      </c>
      <c r="F24" s="121" t="s">
        <v>828</v>
      </c>
      <c r="G24" s="110">
        <v>7.7</v>
      </c>
      <c r="H24" s="110">
        <v>330</v>
      </c>
      <c r="I24" s="157">
        <v>0.05</v>
      </c>
      <c r="J24" s="157">
        <v>1.5</v>
      </c>
      <c r="K24" s="122">
        <v>66.099999999999994</v>
      </c>
      <c r="L24" s="122">
        <v>0.54800000000000004</v>
      </c>
      <c r="M24" s="122">
        <v>0.1</v>
      </c>
      <c r="N24" s="122">
        <v>3.7789999999999999</v>
      </c>
      <c r="O24" s="157">
        <v>5.734</v>
      </c>
      <c r="P24" s="145">
        <v>4.1700000000000001E-2</v>
      </c>
      <c r="Q24" s="71">
        <v>1871</v>
      </c>
      <c r="R24" s="157">
        <v>3.4049999999999998</v>
      </c>
      <c r="S24" s="123">
        <v>2.6589999999999998</v>
      </c>
      <c r="T24" s="122">
        <v>31.46</v>
      </c>
      <c r="U24" s="122">
        <v>1</v>
      </c>
      <c r="V24" s="122">
        <v>69.040000000000006</v>
      </c>
      <c r="W24" s="129">
        <f t="shared" si="2"/>
        <v>3.1669724770642206E-4</v>
      </c>
      <c r="X24" s="122">
        <v>3.94</v>
      </c>
      <c r="Y24" s="122">
        <v>49.47</v>
      </c>
      <c r="Z24" s="71">
        <v>218000</v>
      </c>
      <c r="AA24" s="122">
        <v>6.49</v>
      </c>
      <c r="AB24" s="75">
        <v>1590</v>
      </c>
      <c r="AC24" s="76">
        <v>171.9</v>
      </c>
      <c r="AD24" s="110">
        <v>514.6</v>
      </c>
      <c r="AE24" s="75">
        <v>5248</v>
      </c>
      <c r="AF24" s="76">
        <v>12.38</v>
      </c>
      <c r="AG24" s="75">
        <v>849.8</v>
      </c>
      <c r="AH24" s="157">
        <v>173.7</v>
      </c>
      <c r="AI24" s="86">
        <f t="shared" si="3"/>
        <v>2.5</v>
      </c>
      <c r="AJ24" s="86">
        <f t="shared" ref="AJ24" si="26">AJ231*1000</f>
        <v>98</v>
      </c>
      <c r="AK24" s="86">
        <f t="shared" si="22"/>
        <v>31</v>
      </c>
      <c r="AL24" s="86">
        <f t="shared" si="22"/>
        <v>288</v>
      </c>
      <c r="AM24" s="86">
        <f t="shared" si="22"/>
        <v>150</v>
      </c>
      <c r="AN24" s="86">
        <f t="shared" si="22"/>
        <v>84</v>
      </c>
      <c r="AO24" s="86">
        <f t="shared" si="22"/>
        <v>98</v>
      </c>
      <c r="AP24" s="86">
        <f t="shared" si="23"/>
        <v>2.5</v>
      </c>
      <c r="AQ24" s="86">
        <f t="shared" si="23"/>
        <v>82</v>
      </c>
      <c r="AR24" s="86">
        <f t="shared" si="23"/>
        <v>1.5</v>
      </c>
      <c r="AS24" s="86">
        <f t="shared" si="23"/>
        <v>127</v>
      </c>
      <c r="AT24" s="86">
        <f t="shared" si="24"/>
        <v>237</v>
      </c>
      <c r="AU24" s="86">
        <f t="shared" si="24"/>
        <v>25</v>
      </c>
      <c r="AV24" s="86">
        <f t="shared" si="24"/>
        <v>199</v>
      </c>
      <c r="AW24" s="86">
        <f t="shared" si="24"/>
        <v>75</v>
      </c>
      <c r="AX24" s="86">
        <f t="shared" si="24"/>
        <v>89</v>
      </c>
      <c r="AY24" s="86">
        <f t="shared" ref="AY24:AZ24" si="27">AY231*1000</f>
        <v>145</v>
      </c>
      <c r="AZ24" s="86">
        <f t="shared" si="27"/>
        <v>27</v>
      </c>
      <c r="BA24" s="86">
        <v>2.5</v>
      </c>
      <c r="BB24" s="146">
        <f t="shared" si="5"/>
        <v>1416</v>
      </c>
      <c r="BC24" s="86">
        <v>0.5</v>
      </c>
      <c r="BD24" s="86">
        <v>0.5</v>
      </c>
      <c r="BE24" s="86">
        <v>0.5</v>
      </c>
      <c r="BF24" s="86">
        <v>0.5</v>
      </c>
      <c r="BG24" s="86">
        <v>0.5</v>
      </c>
      <c r="BH24" s="86">
        <v>0.5</v>
      </c>
      <c r="BI24" s="86">
        <v>0.5</v>
      </c>
      <c r="BJ24" s="86">
        <v>0.5</v>
      </c>
      <c r="BK24" s="147">
        <v>5.0000000000000001E-3</v>
      </c>
      <c r="BL24" s="147">
        <v>0.5</v>
      </c>
      <c r="BM24" s="147">
        <v>0.05</v>
      </c>
      <c r="BN24" s="147">
        <v>0.05</v>
      </c>
      <c r="BO24" s="147">
        <v>0.05</v>
      </c>
      <c r="BP24" s="147">
        <v>0.05</v>
      </c>
      <c r="BQ24" s="148">
        <f t="shared" si="6"/>
        <v>0.2</v>
      </c>
      <c r="BR24" s="147">
        <v>0.4</v>
      </c>
      <c r="BS24" s="147">
        <v>0.05</v>
      </c>
      <c r="BT24" s="147">
        <v>0.05</v>
      </c>
      <c r="BU24" s="147">
        <v>0.05</v>
      </c>
      <c r="BV24" s="147">
        <v>0.05</v>
      </c>
      <c r="BW24" s="147">
        <v>0.05</v>
      </c>
      <c r="BX24" s="147">
        <v>0.1</v>
      </c>
      <c r="BY24" s="147">
        <v>0.15</v>
      </c>
      <c r="BZ24" s="147">
        <v>25</v>
      </c>
      <c r="CA24" s="147">
        <v>50</v>
      </c>
      <c r="CB24" s="147">
        <v>2400</v>
      </c>
      <c r="CC24" s="147">
        <v>0.01</v>
      </c>
      <c r="CD24" s="147">
        <v>2.5000000000000001E-2</v>
      </c>
      <c r="CE24" s="147">
        <v>2.5000000000000001E-2</v>
      </c>
      <c r="CF24" s="147">
        <v>2.5000000000000001E-2</v>
      </c>
      <c r="CG24" s="147">
        <v>2.5000000000000001E-2</v>
      </c>
      <c r="CH24" s="147">
        <v>2.5000000000000001E-2</v>
      </c>
      <c r="CI24" s="147">
        <v>2.5000000000000001E-2</v>
      </c>
      <c r="CJ24" s="147">
        <v>2.5000000000000001E-2</v>
      </c>
      <c r="CK24" s="147">
        <v>5.0000000000000001E-3</v>
      </c>
      <c r="CL24" s="147">
        <v>0.15</v>
      </c>
      <c r="CM24" s="147">
        <v>0.5</v>
      </c>
      <c r="CN24" s="147">
        <v>0.5</v>
      </c>
      <c r="CO24" s="147">
        <v>0.5</v>
      </c>
      <c r="CP24" s="147">
        <v>1.5</v>
      </c>
      <c r="CQ24" s="147">
        <v>0.3</v>
      </c>
      <c r="CR24" s="147">
        <v>5</v>
      </c>
      <c r="CS24" s="147">
        <v>0.5</v>
      </c>
      <c r="CT24" s="147">
        <v>0.5</v>
      </c>
      <c r="CU24" s="147">
        <v>0.05</v>
      </c>
      <c r="CV24" s="147">
        <v>0.05</v>
      </c>
      <c r="CW24" s="147">
        <v>0.05</v>
      </c>
      <c r="CX24" s="127"/>
      <c r="CY24" s="147">
        <v>0.16300000000000001</v>
      </c>
      <c r="CZ24" s="147">
        <v>0.05</v>
      </c>
      <c r="DA24" s="147">
        <v>0.05</v>
      </c>
      <c r="DB24" s="147">
        <v>0.05</v>
      </c>
      <c r="DC24" s="147">
        <v>0.05</v>
      </c>
      <c r="DD24" s="147">
        <v>0.05</v>
      </c>
      <c r="DE24" s="147">
        <v>0.05</v>
      </c>
      <c r="DF24" s="147">
        <v>0.05</v>
      </c>
      <c r="DG24" s="71">
        <v>5652.6450000000004</v>
      </c>
      <c r="DH24" s="147">
        <v>0.5</v>
      </c>
      <c r="DI24" s="147">
        <v>0.05</v>
      </c>
      <c r="DJ24" s="147">
        <v>0.25</v>
      </c>
      <c r="DK24" s="147">
        <v>0.25</v>
      </c>
      <c r="DL24" s="147">
        <v>0.05</v>
      </c>
    </row>
    <row r="25" spans="1:116" x14ac:dyDescent="0.2">
      <c r="A25" s="85">
        <v>19</v>
      </c>
      <c r="B25" s="125">
        <v>482</v>
      </c>
      <c r="C25" s="121" t="s">
        <v>281</v>
      </c>
      <c r="D25" s="121" t="s">
        <v>464</v>
      </c>
      <c r="E25" s="121" t="s">
        <v>647</v>
      </c>
      <c r="F25" s="121" t="s">
        <v>829</v>
      </c>
      <c r="G25" s="110">
        <v>7.5</v>
      </c>
      <c r="H25" s="110">
        <v>703</v>
      </c>
      <c r="I25" s="157">
        <v>0.05</v>
      </c>
      <c r="J25" s="157">
        <v>3.84</v>
      </c>
      <c r="K25" s="122">
        <v>54.3</v>
      </c>
      <c r="L25" s="123">
        <v>2.5000000000000001E-2</v>
      </c>
      <c r="M25" s="122">
        <v>3.37</v>
      </c>
      <c r="N25" s="122">
        <v>11.7</v>
      </c>
      <c r="O25" s="122">
        <v>7.51</v>
      </c>
      <c r="P25" s="145">
        <v>8.7999999999999995E-2</v>
      </c>
      <c r="Q25" s="71">
        <v>1877</v>
      </c>
      <c r="R25" s="122">
        <v>0.505920342307281</v>
      </c>
      <c r="S25" s="122">
        <v>8.56</v>
      </c>
      <c r="T25" s="122">
        <v>30.8</v>
      </c>
      <c r="U25" s="122">
        <v>1</v>
      </c>
      <c r="V25" s="122">
        <v>44.1</v>
      </c>
      <c r="W25" s="129">
        <f t="shared" si="2"/>
        <v>1.0255813953488372E-3</v>
      </c>
      <c r="X25" s="122">
        <v>13.7</v>
      </c>
      <c r="Y25" s="122">
        <v>45.9</v>
      </c>
      <c r="Z25" s="71">
        <v>43000</v>
      </c>
      <c r="AA25" s="122">
        <v>5.9</v>
      </c>
      <c r="AB25" s="75">
        <v>12420</v>
      </c>
      <c r="AC25" s="76">
        <v>845</v>
      </c>
      <c r="AD25" s="71">
        <v>479</v>
      </c>
      <c r="AE25" s="75">
        <v>6336</v>
      </c>
      <c r="AF25" s="76">
        <v>158</v>
      </c>
      <c r="AG25" s="75">
        <v>5010</v>
      </c>
      <c r="AH25" s="71">
        <v>1290</v>
      </c>
      <c r="AI25" s="86">
        <f t="shared" si="3"/>
        <v>31</v>
      </c>
      <c r="AJ25" s="86">
        <f t="shared" ref="AJ25" si="28">AJ232*1000</f>
        <v>111</v>
      </c>
      <c r="AK25" s="86">
        <f t="shared" si="22"/>
        <v>2.5</v>
      </c>
      <c r="AL25" s="86">
        <f t="shared" si="22"/>
        <v>437</v>
      </c>
      <c r="AM25" s="86">
        <f t="shared" si="22"/>
        <v>200</v>
      </c>
      <c r="AN25" s="86">
        <f t="shared" si="22"/>
        <v>111</v>
      </c>
      <c r="AO25" s="86">
        <f t="shared" si="22"/>
        <v>159</v>
      </c>
      <c r="AP25" s="86">
        <f t="shared" si="23"/>
        <v>2.5</v>
      </c>
      <c r="AQ25" s="86">
        <f t="shared" si="23"/>
        <v>173</v>
      </c>
      <c r="AR25" s="86">
        <f t="shared" si="23"/>
        <v>1.5</v>
      </c>
      <c r="AS25" s="86">
        <f t="shared" si="23"/>
        <v>31</v>
      </c>
      <c r="AT25" s="86">
        <f t="shared" si="24"/>
        <v>88</v>
      </c>
      <c r="AU25" s="86">
        <f t="shared" si="24"/>
        <v>336</v>
      </c>
      <c r="AV25" s="86">
        <f t="shared" si="24"/>
        <v>258</v>
      </c>
      <c r="AW25" s="86">
        <f t="shared" si="24"/>
        <v>100</v>
      </c>
      <c r="AX25" s="86">
        <f t="shared" si="24"/>
        <v>134</v>
      </c>
      <c r="AY25" s="86">
        <f t="shared" ref="AY25:AZ25" si="29">AY232*1000</f>
        <v>206</v>
      </c>
      <c r="AZ25" s="86">
        <f t="shared" si="29"/>
        <v>31</v>
      </c>
      <c r="BA25" s="86">
        <v>2.5</v>
      </c>
      <c r="BB25" s="146">
        <f t="shared" si="5"/>
        <v>1866</v>
      </c>
      <c r="BC25" s="86">
        <v>0.5</v>
      </c>
      <c r="BD25" s="86">
        <v>0.5</v>
      </c>
      <c r="BE25" s="86">
        <v>0.5</v>
      </c>
      <c r="BF25" s="86">
        <v>0.5</v>
      </c>
      <c r="BG25" s="86">
        <v>0.5</v>
      </c>
      <c r="BH25" s="86">
        <v>0.5</v>
      </c>
      <c r="BI25" s="86">
        <v>0.5</v>
      </c>
      <c r="BJ25" s="86">
        <v>0.5</v>
      </c>
      <c r="BK25" s="147">
        <v>5.0000000000000001E-3</v>
      </c>
      <c r="BL25" s="147">
        <v>0.5</v>
      </c>
      <c r="BM25" s="147">
        <v>0.05</v>
      </c>
      <c r="BN25" s="147">
        <v>0.05</v>
      </c>
      <c r="BO25" s="147">
        <v>0.05</v>
      </c>
      <c r="BP25" s="147">
        <v>0.05</v>
      </c>
      <c r="BQ25" s="148">
        <f t="shared" si="6"/>
        <v>0.2</v>
      </c>
      <c r="BR25" s="147">
        <v>0.4</v>
      </c>
      <c r="BS25" s="147">
        <v>0.05</v>
      </c>
      <c r="BT25" s="147">
        <v>0.05</v>
      </c>
      <c r="BU25" s="147">
        <v>0.05</v>
      </c>
      <c r="BV25" s="147">
        <v>0.05</v>
      </c>
      <c r="BW25" s="147">
        <v>0.05</v>
      </c>
      <c r="BX25" s="147">
        <v>0.1</v>
      </c>
      <c r="BY25" s="147">
        <v>0.15</v>
      </c>
      <c r="BZ25" s="127"/>
      <c r="CA25" s="127"/>
      <c r="CB25" s="127"/>
      <c r="CC25" s="127"/>
      <c r="CD25" s="127"/>
      <c r="CE25" s="127"/>
      <c r="CF25" s="127"/>
      <c r="CG25" s="127"/>
      <c r="CH25" s="127"/>
      <c r="CI25" s="127"/>
      <c r="CJ25" s="127"/>
      <c r="CK25" s="127"/>
      <c r="CL25" s="127"/>
      <c r="CM25" s="127"/>
      <c r="CN25" s="127"/>
      <c r="CO25" s="127"/>
      <c r="CP25" s="127"/>
      <c r="CQ25" s="127"/>
      <c r="CR25" s="127"/>
      <c r="CS25" s="127"/>
      <c r="CT25" s="127"/>
      <c r="CU25" s="127"/>
      <c r="CV25" s="127"/>
      <c r="CW25" s="127"/>
      <c r="CX25" s="127"/>
      <c r="CY25" s="127"/>
      <c r="CZ25" s="127"/>
      <c r="DA25" s="127"/>
      <c r="DB25" s="127"/>
      <c r="DC25" s="127"/>
      <c r="DD25" s="127"/>
      <c r="DE25" s="147">
        <v>0.05</v>
      </c>
      <c r="DF25" s="147">
        <v>0.05</v>
      </c>
      <c r="DG25" s="71">
        <v>5708</v>
      </c>
      <c r="DH25" s="127"/>
      <c r="DI25" s="127"/>
      <c r="DJ25" s="127"/>
      <c r="DK25" s="127"/>
      <c r="DL25" s="127"/>
    </row>
    <row r="26" spans="1:116" x14ac:dyDescent="0.2">
      <c r="A26" s="85">
        <v>20</v>
      </c>
      <c r="B26" s="125">
        <v>483</v>
      </c>
      <c r="C26" s="121" t="s">
        <v>282</v>
      </c>
      <c r="D26" s="121" t="s">
        <v>465</v>
      </c>
      <c r="E26" s="121" t="s">
        <v>648</v>
      </c>
      <c r="F26" s="121" t="s">
        <v>830</v>
      </c>
      <c r="G26" s="110">
        <v>7.4</v>
      </c>
      <c r="H26" s="110">
        <v>121</v>
      </c>
      <c r="I26" s="157">
        <v>0.05</v>
      </c>
      <c r="J26" s="157">
        <v>7.0910000000000002</v>
      </c>
      <c r="K26" s="122">
        <v>293.7</v>
      </c>
      <c r="L26" s="123">
        <v>2.5000000000000001E-2</v>
      </c>
      <c r="M26" s="122">
        <v>3.9460000000000002</v>
      </c>
      <c r="N26" s="122">
        <v>13.5</v>
      </c>
      <c r="O26" s="157">
        <v>8.8510000000000009</v>
      </c>
      <c r="P26" s="145">
        <v>5.6500000000000002E-2</v>
      </c>
      <c r="Q26" s="71">
        <v>2550</v>
      </c>
      <c r="R26" s="122">
        <v>0.2</v>
      </c>
      <c r="S26" s="123">
        <v>9.9730000000000008</v>
      </c>
      <c r="T26" s="122">
        <v>27.29</v>
      </c>
      <c r="U26" s="122">
        <v>1</v>
      </c>
      <c r="V26" s="122">
        <v>142.19999999999999</v>
      </c>
      <c r="W26" s="129">
        <f t="shared" si="2"/>
        <v>1.0921658986175115E-3</v>
      </c>
      <c r="X26" s="122">
        <v>23.96</v>
      </c>
      <c r="Y26" s="122">
        <v>53.8</v>
      </c>
      <c r="Z26" s="71">
        <v>130200</v>
      </c>
      <c r="AA26" s="122">
        <v>6.33</v>
      </c>
      <c r="AB26" s="75">
        <v>31271.4</v>
      </c>
      <c r="AC26" s="76">
        <v>5778.53</v>
      </c>
      <c r="AD26" s="71">
        <v>4853</v>
      </c>
      <c r="AE26" s="75">
        <v>8190</v>
      </c>
      <c r="AF26" s="76">
        <v>182.78200000000001</v>
      </c>
      <c r="AG26" s="75">
        <v>6353.48</v>
      </c>
      <c r="AH26" s="157">
        <v>1590</v>
      </c>
      <c r="AI26" s="86">
        <f t="shared" si="3"/>
        <v>75</v>
      </c>
      <c r="AJ26" s="86">
        <f t="shared" ref="AJ26" si="30">AJ233*1000</f>
        <v>52</v>
      </c>
      <c r="AK26" s="86">
        <f t="shared" si="22"/>
        <v>2.5</v>
      </c>
      <c r="AL26" s="86">
        <f t="shared" si="22"/>
        <v>254</v>
      </c>
      <c r="AM26" s="86">
        <f t="shared" si="22"/>
        <v>170</v>
      </c>
      <c r="AN26" s="86">
        <f t="shared" si="22"/>
        <v>90</v>
      </c>
      <c r="AO26" s="86">
        <f t="shared" si="22"/>
        <v>137</v>
      </c>
      <c r="AP26" s="86">
        <f t="shared" si="23"/>
        <v>2.5</v>
      </c>
      <c r="AQ26" s="86">
        <f t="shared" si="23"/>
        <v>122</v>
      </c>
      <c r="AR26" s="86">
        <f t="shared" si="23"/>
        <v>1.5</v>
      </c>
      <c r="AS26" s="86">
        <f t="shared" si="23"/>
        <v>2.5</v>
      </c>
      <c r="AT26" s="86">
        <f t="shared" si="24"/>
        <v>77</v>
      </c>
      <c r="AU26" s="86">
        <f t="shared" si="24"/>
        <v>192</v>
      </c>
      <c r="AV26" s="86">
        <f t="shared" si="24"/>
        <v>211</v>
      </c>
      <c r="AW26" s="86">
        <f t="shared" si="24"/>
        <v>85</v>
      </c>
      <c r="AX26" s="86">
        <f t="shared" si="24"/>
        <v>117</v>
      </c>
      <c r="AY26" s="86">
        <f t="shared" ref="AY26:AZ26" si="31">AY233*1000</f>
        <v>172</v>
      </c>
      <c r="AZ26" s="86">
        <f t="shared" si="31"/>
        <v>55</v>
      </c>
      <c r="BA26" s="86">
        <v>2.5</v>
      </c>
      <c r="BB26" s="146">
        <f t="shared" si="5"/>
        <v>1349.5</v>
      </c>
      <c r="BC26" s="86">
        <v>0.5</v>
      </c>
      <c r="BD26" s="86">
        <v>0.5</v>
      </c>
      <c r="BE26" s="86">
        <v>0.5</v>
      </c>
      <c r="BF26" s="86">
        <v>0.5</v>
      </c>
      <c r="BG26" s="86">
        <v>0.5</v>
      </c>
      <c r="BH26" s="86">
        <v>0.5</v>
      </c>
      <c r="BI26" s="86">
        <v>0.5</v>
      </c>
      <c r="BJ26" s="86">
        <v>0.5</v>
      </c>
      <c r="BK26" s="147">
        <v>5.0000000000000001E-3</v>
      </c>
      <c r="BL26" s="147">
        <v>0.5</v>
      </c>
      <c r="BM26" s="147">
        <v>0.05</v>
      </c>
      <c r="BN26" s="147">
        <v>0.05</v>
      </c>
      <c r="BO26" s="147">
        <v>0.05</v>
      </c>
      <c r="BP26" s="147">
        <v>0.05</v>
      </c>
      <c r="BQ26" s="148">
        <f t="shared" si="6"/>
        <v>0.2</v>
      </c>
      <c r="BR26" s="147">
        <v>0.4</v>
      </c>
      <c r="BS26" s="147">
        <v>0.05</v>
      </c>
      <c r="BT26" s="147">
        <v>0.05</v>
      </c>
      <c r="BU26" s="147">
        <v>0.05</v>
      </c>
      <c r="BV26" s="147">
        <v>0.05</v>
      </c>
      <c r="BW26" s="147">
        <v>0.05</v>
      </c>
      <c r="BX26" s="147">
        <v>0.1</v>
      </c>
      <c r="BY26" s="147">
        <v>0.15</v>
      </c>
      <c r="BZ26" s="127"/>
      <c r="CA26" s="127"/>
      <c r="CB26" s="127"/>
      <c r="CC26" s="127"/>
      <c r="CD26" s="127"/>
      <c r="CE26" s="127"/>
      <c r="CF26" s="127"/>
      <c r="CG26" s="127"/>
      <c r="CH26" s="127"/>
      <c r="CI26" s="127"/>
      <c r="CJ26" s="127"/>
      <c r="CK26" s="127"/>
      <c r="CL26" s="127"/>
      <c r="CM26" s="127"/>
      <c r="CN26" s="127"/>
      <c r="CO26" s="127"/>
      <c r="CP26" s="127"/>
      <c r="CQ26" s="127"/>
      <c r="CR26" s="127"/>
      <c r="CS26" s="127"/>
      <c r="CT26" s="127"/>
      <c r="CU26" s="127"/>
      <c r="CV26" s="127"/>
      <c r="CW26" s="127"/>
      <c r="CX26" s="127"/>
      <c r="CY26" s="127"/>
      <c r="CZ26" s="127"/>
      <c r="DA26" s="127"/>
      <c r="DB26" s="127"/>
      <c r="DC26" s="127"/>
      <c r="DD26" s="127"/>
      <c r="DE26" s="147">
        <v>0.05</v>
      </c>
      <c r="DF26" s="147">
        <v>0.05</v>
      </c>
      <c r="DG26" s="71">
        <v>6914.2</v>
      </c>
      <c r="DH26" s="127"/>
      <c r="DI26" s="127"/>
      <c r="DJ26" s="127"/>
      <c r="DK26" s="127"/>
      <c r="DL26" s="127"/>
    </row>
    <row r="27" spans="1:116" x14ac:dyDescent="0.2">
      <c r="A27" s="85">
        <v>21</v>
      </c>
      <c r="B27" s="125">
        <v>484</v>
      </c>
      <c r="C27" s="121" t="s">
        <v>283</v>
      </c>
      <c r="D27" s="153" t="s">
        <v>466</v>
      </c>
      <c r="E27" s="121" t="s">
        <v>649</v>
      </c>
      <c r="F27" s="121" t="s">
        <v>820</v>
      </c>
      <c r="G27" s="110">
        <v>7.5</v>
      </c>
      <c r="H27" s="110">
        <v>713</v>
      </c>
      <c r="I27" s="157">
        <v>0.05</v>
      </c>
      <c r="J27" s="157">
        <v>1.5</v>
      </c>
      <c r="K27" s="122">
        <v>114</v>
      </c>
      <c r="L27" s="123">
        <v>2.5000000000000001E-2</v>
      </c>
      <c r="M27" s="122">
        <v>1.93</v>
      </c>
      <c r="N27" s="122">
        <v>3.37</v>
      </c>
      <c r="O27" s="122">
        <v>8.4</v>
      </c>
      <c r="P27" s="145">
        <v>5.5399999999999998E-2</v>
      </c>
      <c r="Q27" s="71">
        <v>1888</v>
      </c>
      <c r="R27" s="157">
        <v>3.79</v>
      </c>
      <c r="S27" s="122">
        <v>6.22</v>
      </c>
      <c r="T27" s="122">
        <v>15.1</v>
      </c>
      <c r="U27" s="122">
        <v>1</v>
      </c>
      <c r="V27" s="122">
        <v>263</v>
      </c>
      <c r="W27" s="129">
        <f t="shared" si="2"/>
        <v>8.6513157894736845E-4</v>
      </c>
      <c r="X27" s="122">
        <v>5.39</v>
      </c>
      <c r="Y27" s="122">
        <v>38.200000000000003</v>
      </c>
      <c r="Z27" s="71">
        <v>304000</v>
      </c>
      <c r="AA27" s="122">
        <v>8.01</v>
      </c>
      <c r="AB27" s="75">
        <v>6590</v>
      </c>
      <c r="AC27" s="76">
        <v>1380</v>
      </c>
      <c r="AD27" s="71">
        <v>1290</v>
      </c>
      <c r="AE27" s="75">
        <v>10250.9</v>
      </c>
      <c r="AF27" s="76">
        <v>43.6</v>
      </c>
      <c r="AG27" s="75">
        <v>1830</v>
      </c>
      <c r="AH27" s="71">
        <v>511.26185228230497</v>
      </c>
      <c r="AI27" s="86">
        <f t="shared" si="3"/>
        <v>470</v>
      </c>
      <c r="AJ27" s="86">
        <f t="shared" ref="AJ27" si="32">AJ234*1000</f>
        <v>65</v>
      </c>
      <c r="AK27" s="86">
        <f t="shared" si="22"/>
        <v>50</v>
      </c>
      <c r="AL27" s="86">
        <f t="shared" si="22"/>
        <v>248</v>
      </c>
      <c r="AM27" s="86">
        <f t="shared" si="22"/>
        <v>140</v>
      </c>
      <c r="AN27" s="86">
        <f t="shared" si="22"/>
        <v>41</v>
      </c>
      <c r="AO27" s="86">
        <f t="shared" si="22"/>
        <v>65</v>
      </c>
      <c r="AP27" s="86">
        <f t="shared" si="23"/>
        <v>2.5</v>
      </c>
      <c r="AQ27" s="86">
        <f t="shared" si="23"/>
        <v>64</v>
      </c>
      <c r="AR27" s="86">
        <f t="shared" si="23"/>
        <v>1.5</v>
      </c>
      <c r="AS27" s="86">
        <f t="shared" si="23"/>
        <v>50</v>
      </c>
      <c r="AT27" s="86">
        <f t="shared" si="24"/>
        <v>223</v>
      </c>
      <c r="AU27" s="86">
        <f t="shared" si="24"/>
        <v>117</v>
      </c>
      <c r="AV27" s="86">
        <f t="shared" si="24"/>
        <v>111</v>
      </c>
      <c r="AW27" s="86">
        <f t="shared" si="24"/>
        <v>40</v>
      </c>
      <c r="AX27" s="86">
        <f t="shared" si="24"/>
        <v>55</v>
      </c>
      <c r="AY27" s="86">
        <f t="shared" ref="AY27:AZ27" si="33">AY234*1000</f>
        <v>92</v>
      </c>
      <c r="AZ27" s="86">
        <f t="shared" si="33"/>
        <v>2.5</v>
      </c>
      <c r="BA27" s="86">
        <v>2.5</v>
      </c>
      <c r="BB27" s="146">
        <f t="shared" si="5"/>
        <v>1621.5</v>
      </c>
      <c r="BC27" s="86">
        <v>0.5</v>
      </c>
      <c r="BD27" s="86">
        <v>0.5</v>
      </c>
      <c r="BE27" s="86">
        <v>0.5</v>
      </c>
      <c r="BF27" s="86">
        <v>0.5</v>
      </c>
      <c r="BG27" s="86">
        <v>0.5</v>
      </c>
      <c r="BH27" s="86">
        <v>0.5</v>
      </c>
      <c r="BI27" s="86">
        <v>0.5</v>
      </c>
      <c r="BJ27" s="86">
        <v>0.5</v>
      </c>
      <c r="BK27" s="147">
        <v>5.0000000000000001E-3</v>
      </c>
      <c r="BL27" s="147">
        <v>0.5</v>
      </c>
      <c r="BM27" s="147">
        <v>0.05</v>
      </c>
      <c r="BN27" s="147">
        <v>0.05</v>
      </c>
      <c r="BO27" s="147">
        <v>0.05</v>
      </c>
      <c r="BP27" s="147">
        <v>0.05</v>
      </c>
      <c r="BQ27" s="148">
        <f t="shared" si="6"/>
        <v>0.2</v>
      </c>
      <c r="BR27" s="147">
        <v>0.4</v>
      </c>
      <c r="BS27" s="147">
        <v>0.05</v>
      </c>
      <c r="BT27" s="147">
        <v>0.05</v>
      </c>
      <c r="BU27" s="147">
        <v>0.05</v>
      </c>
      <c r="BV27" s="147">
        <v>0.05</v>
      </c>
      <c r="BW27" s="147">
        <v>0.05</v>
      </c>
      <c r="BX27" s="147">
        <v>0.1</v>
      </c>
      <c r="BY27" s="147">
        <v>0.15</v>
      </c>
      <c r="BZ27" s="127"/>
      <c r="CA27" s="127"/>
      <c r="CB27" s="127"/>
      <c r="CC27" s="127"/>
      <c r="CD27" s="127"/>
      <c r="CE27" s="127"/>
      <c r="CF27" s="127"/>
      <c r="CG27" s="127"/>
      <c r="CH27" s="127"/>
      <c r="CI27" s="127"/>
      <c r="CJ27" s="127"/>
      <c r="CK27" s="127"/>
      <c r="CL27" s="127"/>
      <c r="CM27" s="127"/>
      <c r="CN27" s="127"/>
      <c r="CO27" s="127"/>
      <c r="CP27" s="127"/>
      <c r="CQ27" s="127"/>
      <c r="CR27" s="127"/>
      <c r="CS27" s="127"/>
      <c r="CT27" s="127"/>
      <c r="CU27" s="127"/>
      <c r="CV27" s="127"/>
      <c r="CW27" s="127"/>
      <c r="CX27" s="127"/>
      <c r="CY27" s="127"/>
      <c r="CZ27" s="127"/>
      <c r="DA27" s="127"/>
      <c r="DB27" s="127"/>
      <c r="DC27" s="127"/>
      <c r="DD27" s="127"/>
      <c r="DE27" s="147">
        <v>0.05</v>
      </c>
      <c r="DF27" s="147">
        <v>0.05</v>
      </c>
      <c r="DG27" s="71">
        <v>7065.2</v>
      </c>
      <c r="DH27" s="127"/>
      <c r="DI27" s="127"/>
      <c r="DJ27" s="127"/>
      <c r="DK27" s="127"/>
      <c r="DL27" s="127"/>
    </row>
    <row r="28" spans="1:116" x14ac:dyDescent="0.2">
      <c r="A28" s="85">
        <v>22</v>
      </c>
      <c r="B28" s="125">
        <v>485</v>
      </c>
      <c r="C28" s="121" t="s">
        <v>284</v>
      </c>
      <c r="D28" s="121" t="s">
        <v>467</v>
      </c>
      <c r="E28" s="121" t="s">
        <v>650</v>
      </c>
      <c r="F28" s="121" t="s">
        <v>831</v>
      </c>
      <c r="G28" s="110">
        <v>8.1</v>
      </c>
      <c r="H28" s="110">
        <v>646</v>
      </c>
      <c r="I28" s="157">
        <v>0.05</v>
      </c>
      <c r="J28" s="157">
        <v>1.5</v>
      </c>
      <c r="K28" s="122">
        <v>175.6</v>
      </c>
      <c r="L28" s="123">
        <v>2.5000000000000001E-2</v>
      </c>
      <c r="M28" s="122">
        <v>5.2249999999999996</v>
      </c>
      <c r="N28" s="122">
        <v>22.36</v>
      </c>
      <c r="O28" s="157">
        <v>28.25</v>
      </c>
      <c r="P28" s="145">
        <v>4.7E-2</v>
      </c>
      <c r="Q28" s="71">
        <v>4933</v>
      </c>
      <c r="R28" s="122">
        <v>0.2</v>
      </c>
      <c r="S28" s="110">
        <v>14.3</v>
      </c>
      <c r="T28" s="122">
        <v>18.73</v>
      </c>
      <c r="U28" s="122">
        <v>1</v>
      </c>
      <c r="V28" s="122">
        <v>94.45</v>
      </c>
      <c r="W28" s="129">
        <f t="shared" si="2"/>
        <v>5.536342321219226E-4</v>
      </c>
      <c r="X28" s="122">
        <v>29.94</v>
      </c>
      <c r="Y28" s="122">
        <v>59.98</v>
      </c>
      <c r="Z28" s="71">
        <v>170600</v>
      </c>
      <c r="AA28" s="122">
        <v>3.23</v>
      </c>
      <c r="AB28" s="75">
        <v>19180.400000000001</v>
      </c>
      <c r="AC28" s="76">
        <v>1991.91</v>
      </c>
      <c r="AD28" s="110">
        <v>983.5</v>
      </c>
      <c r="AE28" s="75">
        <v>7359</v>
      </c>
      <c r="AF28" s="76">
        <v>383.255</v>
      </c>
      <c r="AG28" s="75">
        <v>12627.7</v>
      </c>
      <c r="AH28" s="157">
        <v>3348</v>
      </c>
      <c r="AI28" s="86">
        <f t="shared" si="3"/>
        <v>2.5</v>
      </c>
      <c r="AJ28" s="86">
        <f t="shared" ref="AJ28" si="34">AJ235*1000</f>
        <v>43</v>
      </c>
      <c r="AK28" s="86">
        <f t="shared" si="22"/>
        <v>2.5</v>
      </c>
      <c r="AL28" s="86">
        <f t="shared" si="22"/>
        <v>157</v>
      </c>
      <c r="AM28" s="86">
        <f t="shared" si="22"/>
        <v>81</v>
      </c>
      <c r="AN28" s="86">
        <f t="shared" si="22"/>
        <v>48</v>
      </c>
      <c r="AO28" s="86">
        <f t="shared" si="22"/>
        <v>72</v>
      </c>
      <c r="AP28" s="86">
        <f t="shared" si="23"/>
        <v>2.5</v>
      </c>
      <c r="AQ28" s="86">
        <f t="shared" si="23"/>
        <v>75</v>
      </c>
      <c r="AR28" s="86">
        <f t="shared" si="23"/>
        <v>1.5</v>
      </c>
      <c r="AS28" s="86">
        <f t="shared" si="23"/>
        <v>22</v>
      </c>
      <c r="AT28" s="86">
        <f t="shared" si="24"/>
        <v>195</v>
      </c>
      <c r="AU28" s="86">
        <f t="shared" si="24"/>
        <v>126</v>
      </c>
      <c r="AV28" s="86">
        <f t="shared" si="24"/>
        <v>144</v>
      </c>
      <c r="AW28" s="86">
        <f t="shared" si="24"/>
        <v>51</v>
      </c>
      <c r="AX28" s="86">
        <f t="shared" si="24"/>
        <v>76</v>
      </c>
      <c r="AY28" s="86">
        <f t="shared" ref="AY28:AZ28" si="35">AY235*1000</f>
        <v>98</v>
      </c>
      <c r="AZ28" s="86">
        <f t="shared" si="35"/>
        <v>26</v>
      </c>
      <c r="BA28" s="86">
        <v>2.5</v>
      </c>
      <c r="BB28" s="146">
        <f t="shared" si="5"/>
        <v>945.5</v>
      </c>
      <c r="BC28" s="86">
        <v>0.5</v>
      </c>
      <c r="BD28" s="86">
        <v>0.5</v>
      </c>
      <c r="BE28" s="86">
        <v>0.5</v>
      </c>
      <c r="BF28" s="86">
        <v>0.5</v>
      </c>
      <c r="BG28" s="86">
        <v>0.5</v>
      </c>
      <c r="BH28" s="86">
        <v>0.5</v>
      </c>
      <c r="BI28" s="86">
        <v>0.5</v>
      </c>
      <c r="BJ28" s="86">
        <v>0.5</v>
      </c>
      <c r="BK28" s="147">
        <v>5.0000000000000001E-3</v>
      </c>
      <c r="BL28" s="147">
        <v>0.5</v>
      </c>
      <c r="BM28" s="147">
        <v>0.05</v>
      </c>
      <c r="BN28" s="147">
        <v>0.05</v>
      </c>
      <c r="BO28" s="147">
        <v>0.05</v>
      </c>
      <c r="BP28" s="147">
        <v>0.05</v>
      </c>
      <c r="BQ28" s="148">
        <f t="shared" si="6"/>
        <v>0.2</v>
      </c>
      <c r="BR28" s="147">
        <v>0.4</v>
      </c>
      <c r="BS28" s="147">
        <v>0.05</v>
      </c>
      <c r="BT28" s="147">
        <v>0.05</v>
      </c>
      <c r="BU28" s="147">
        <v>0.05</v>
      </c>
      <c r="BV28" s="147">
        <v>0.05</v>
      </c>
      <c r="BW28" s="147">
        <v>0.05</v>
      </c>
      <c r="BX28" s="147">
        <v>0.1</v>
      </c>
      <c r="BY28" s="147">
        <v>0.15</v>
      </c>
      <c r="BZ28" s="127"/>
      <c r="CA28" s="127"/>
      <c r="CB28" s="127"/>
      <c r="CC28" s="127"/>
      <c r="CD28" s="127"/>
      <c r="CE28" s="127"/>
      <c r="CF28" s="127"/>
      <c r="CG28" s="127"/>
      <c r="CH28" s="127"/>
      <c r="CI28" s="127"/>
      <c r="CJ28" s="127"/>
      <c r="CK28" s="127"/>
      <c r="CL28" s="127"/>
      <c r="CM28" s="127"/>
      <c r="CN28" s="127"/>
      <c r="CO28" s="127"/>
      <c r="CP28" s="127"/>
      <c r="CQ28" s="127"/>
      <c r="CR28" s="127"/>
      <c r="CS28" s="127"/>
      <c r="CT28" s="127"/>
      <c r="CU28" s="127"/>
      <c r="CV28" s="127"/>
      <c r="CW28" s="127"/>
      <c r="CX28" s="127"/>
      <c r="CY28" s="127"/>
      <c r="CZ28" s="127"/>
      <c r="DA28" s="127"/>
      <c r="DB28" s="127"/>
      <c r="DC28" s="127"/>
      <c r="DD28" s="127"/>
      <c r="DE28" s="147">
        <v>0.05</v>
      </c>
      <c r="DF28" s="147">
        <v>0.05</v>
      </c>
      <c r="DG28" s="71">
        <v>7449</v>
      </c>
      <c r="DH28" s="127"/>
      <c r="DI28" s="127"/>
      <c r="DJ28" s="127"/>
      <c r="DK28" s="127"/>
      <c r="DL28" s="127"/>
    </row>
    <row r="29" spans="1:116" x14ac:dyDescent="0.2">
      <c r="A29" s="85">
        <v>23</v>
      </c>
      <c r="B29" s="125">
        <v>486</v>
      </c>
      <c r="C29" s="121" t="s">
        <v>285</v>
      </c>
      <c r="D29" s="121" t="s">
        <v>468</v>
      </c>
      <c r="E29" s="121" t="s">
        <v>651</v>
      </c>
      <c r="F29" s="121" t="s">
        <v>832</v>
      </c>
      <c r="G29" s="110">
        <v>6.4</v>
      </c>
      <c r="H29" s="110">
        <v>1013</v>
      </c>
      <c r="I29" s="157">
        <v>0.05</v>
      </c>
      <c r="J29" s="157">
        <v>8.2110000000000003</v>
      </c>
      <c r="K29" s="122">
        <v>129.4</v>
      </c>
      <c r="L29" s="122">
        <v>1.04</v>
      </c>
      <c r="M29" s="122">
        <v>4.9539999999999997</v>
      </c>
      <c r="N29" s="122">
        <v>17.739999999999998</v>
      </c>
      <c r="O29" s="157">
        <v>27.73</v>
      </c>
      <c r="P29" s="145">
        <v>0.128</v>
      </c>
      <c r="Q29" s="71">
        <v>6262</v>
      </c>
      <c r="R29" s="122">
        <v>0.2</v>
      </c>
      <c r="S29" s="122">
        <v>15.06</v>
      </c>
      <c r="T29" s="122">
        <v>49.78</v>
      </c>
      <c r="U29" s="122">
        <v>1</v>
      </c>
      <c r="V29" s="122">
        <v>68.84</v>
      </c>
      <c r="W29" s="129">
        <f t="shared" si="2"/>
        <v>6.5313092979127135E-4</v>
      </c>
      <c r="X29" s="122">
        <v>25.24</v>
      </c>
      <c r="Y29" s="122">
        <v>102.6</v>
      </c>
      <c r="Z29" s="71">
        <v>105400</v>
      </c>
      <c r="AA29" s="122">
        <v>6.23</v>
      </c>
      <c r="AB29" s="75">
        <v>29245.3</v>
      </c>
      <c r="AC29" s="76">
        <v>1078.6199999999999</v>
      </c>
      <c r="AD29" s="110">
        <v>899.5</v>
      </c>
      <c r="AE29" s="75">
        <v>8875</v>
      </c>
      <c r="AF29" s="76">
        <v>288.18599999999998</v>
      </c>
      <c r="AG29" s="75">
        <v>8878.6200000000008</v>
      </c>
      <c r="AH29" s="157">
        <v>1986</v>
      </c>
      <c r="AI29" s="86">
        <f t="shared" si="3"/>
        <v>51</v>
      </c>
      <c r="AJ29" s="86">
        <f t="shared" ref="AJ29:AJ33" si="36">AJ236*1000</f>
        <v>181</v>
      </c>
      <c r="AK29" s="86">
        <f t="shared" si="22"/>
        <v>2.5</v>
      </c>
      <c r="AL29" s="86">
        <f t="shared" si="22"/>
        <v>745</v>
      </c>
      <c r="AM29" s="86">
        <f t="shared" si="22"/>
        <v>350</v>
      </c>
      <c r="AN29" s="86">
        <f t="shared" si="22"/>
        <v>213</v>
      </c>
      <c r="AO29" s="86">
        <f t="shared" si="22"/>
        <v>241</v>
      </c>
      <c r="AP29" s="86">
        <f t="shared" si="23"/>
        <v>2.5</v>
      </c>
      <c r="AQ29" s="86">
        <f t="shared" si="23"/>
        <v>161</v>
      </c>
      <c r="AR29" s="86">
        <f t="shared" si="23"/>
        <v>1.5</v>
      </c>
      <c r="AS29" s="86">
        <f t="shared" si="23"/>
        <v>2.5</v>
      </c>
      <c r="AT29" s="86">
        <f t="shared" si="24"/>
        <v>2.5</v>
      </c>
      <c r="AU29" s="86">
        <f t="shared" si="24"/>
        <v>557</v>
      </c>
      <c r="AV29" s="86">
        <f t="shared" si="24"/>
        <v>413</v>
      </c>
      <c r="AW29" s="86">
        <f t="shared" si="24"/>
        <v>161</v>
      </c>
      <c r="AX29" s="86">
        <f t="shared" si="24"/>
        <v>193</v>
      </c>
      <c r="AY29" s="86">
        <f t="shared" ref="AY29:AZ29" si="37">AY236*1000</f>
        <v>253</v>
      </c>
      <c r="AZ29" s="86">
        <f t="shared" si="37"/>
        <v>62</v>
      </c>
      <c r="BA29" s="86">
        <v>2.5</v>
      </c>
      <c r="BB29" s="146">
        <f t="shared" si="5"/>
        <v>2921</v>
      </c>
      <c r="BC29" s="86">
        <v>0.5</v>
      </c>
      <c r="BD29" s="86">
        <v>0.5</v>
      </c>
      <c r="BE29" s="86">
        <v>0.5</v>
      </c>
      <c r="BF29" s="86">
        <v>0.5</v>
      </c>
      <c r="BG29" s="86">
        <v>0.5</v>
      </c>
      <c r="BH29" s="86">
        <v>0.5</v>
      </c>
      <c r="BI29" s="86">
        <v>0.5</v>
      </c>
      <c r="BJ29" s="86">
        <v>0.5</v>
      </c>
      <c r="BK29" s="147">
        <v>5.0000000000000001E-3</v>
      </c>
      <c r="BL29" s="147">
        <v>0.5</v>
      </c>
      <c r="BM29" s="147">
        <v>0.05</v>
      </c>
      <c r="BN29" s="147">
        <v>0.05</v>
      </c>
      <c r="BO29" s="147">
        <v>0.05</v>
      </c>
      <c r="BP29" s="147">
        <v>0.05</v>
      </c>
      <c r="BQ29" s="148">
        <f t="shared" si="6"/>
        <v>0.2</v>
      </c>
      <c r="BR29" s="147">
        <v>0.4</v>
      </c>
      <c r="BS29" s="147">
        <v>0.05</v>
      </c>
      <c r="BT29" s="147">
        <v>0.05</v>
      </c>
      <c r="BU29" s="147">
        <v>0.05</v>
      </c>
      <c r="BV29" s="147">
        <v>0.05</v>
      </c>
      <c r="BW29" s="147">
        <v>0.05</v>
      </c>
      <c r="BX29" s="147">
        <v>0.1</v>
      </c>
      <c r="BY29" s="147">
        <v>0.15</v>
      </c>
      <c r="BZ29" s="127"/>
      <c r="CA29" s="127"/>
      <c r="CB29" s="127"/>
      <c r="CC29" s="127"/>
      <c r="CD29" s="127"/>
      <c r="CE29" s="127"/>
      <c r="CF29" s="127"/>
      <c r="CG29" s="127"/>
      <c r="CH29" s="127"/>
      <c r="CI29" s="127"/>
      <c r="CJ29" s="127"/>
      <c r="CK29" s="127"/>
      <c r="CL29" s="127"/>
      <c r="CM29" s="127"/>
      <c r="CN29" s="127"/>
      <c r="CO29" s="127"/>
      <c r="CP29" s="127"/>
      <c r="CQ29" s="127"/>
      <c r="CR29" s="127"/>
      <c r="CS29" s="127"/>
      <c r="CT29" s="127"/>
      <c r="CU29" s="127"/>
      <c r="CV29" s="127"/>
      <c r="CW29" s="127"/>
      <c r="CX29" s="127"/>
      <c r="CY29" s="127"/>
      <c r="CZ29" s="127"/>
      <c r="DA29" s="127"/>
      <c r="DB29" s="127"/>
      <c r="DC29" s="127"/>
      <c r="DD29" s="127"/>
      <c r="DE29" s="147">
        <v>0.05</v>
      </c>
      <c r="DF29" s="147">
        <v>0.05</v>
      </c>
      <c r="DG29" s="71">
        <v>16835</v>
      </c>
      <c r="DH29" s="127"/>
      <c r="DI29" s="127"/>
      <c r="DJ29" s="127"/>
      <c r="DK29" s="127"/>
      <c r="DL29" s="127"/>
    </row>
    <row r="30" spans="1:116" x14ac:dyDescent="0.2">
      <c r="A30" s="85">
        <v>24</v>
      </c>
      <c r="B30" s="125">
        <v>487</v>
      </c>
      <c r="C30" s="121" t="s">
        <v>286</v>
      </c>
      <c r="D30" s="153" t="s">
        <v>469</v>
      </c>
      <c r="E30" s="121" t="s">
        <v>652</v>
      </c>
      <c r="F30" s="121" t="s">
        <v>831</v>
      </c>
      <c r="G30" s="110">
        <v>7.6</v>
      </c>
      <c r="H30" s="110">
        <v>301</v>
      </c>
      <c r="I30" s="157">
        <v>0.05</v>
      </c>
      <c r="J30" s="157">
        <v>1.5</v>
      </c>
      <c r="K30" s="122">
        <v>154.69999999999999</v>
      </c>
      <c r="L30" s="122">
        <v>0.182</v>
      </c>
      <c r="M30" s="122">
        <v>6.17</v>
      </c>
      <c r="N30" s="122">
        <v>25.17</v>
      </c>
      <c r="O30" s="157">
        <v>15.39</v>
      </c>
      <c r="P30" s="145">
        <v>6.7500000000000004E-2</v>
      </c>
      <c r="Q30" s="71">
        <v>6832</v>
      </c>
      <c r="R30" s="122">
        <v>0.2</v>
      </c>
      <c r="S30" s="110">
        <v>17</v>
      </c>
      <c r="T30" s="122">
        <v>23.6</v>
      </c>
      <c r="U30" s="122">
        <v>1</v>
      </c>
      <c r="V30" s="122">
        <v>108.8</v>
      </c>
      <c r="W30" s="129">
        <f t="shared" si="2"/>
        <v>6.4723378941106482E-4</v>
      </c>
      <c r="X30" s="122">
        <v>35.21</v>
      </c>
      <c r="Y30" s="122">
        <v>72</v>
      </c>
      <c r="Z30" s="71">
        <v>168100</v>
      </c>
      <c r="AA30" s="122">
        <v>8.07</v>
      </c>
      <c r="AB30" s="75">
        <v>26755.4</v>
      </c>
      <c r="AC30" s="76">
        <v>1165.21</v>
      </c>
      <c r="AD30" s="71">
        <v>1160</v>
      </c>
      <c r="AE30" s="75">
        <v>6329</v>
      </c>
      <c r="AF30" s="76">
        <v>447.11399999999998</v>
      </c>
      <c r="AG30" s="75">
        <v>13696.4</v>
      </c>
      <c r="AH30" s="157">
        <v>3876</v>
      </c>
      <c r="AI30" s="86">
        <f t="shared" si="3"/>
        <v>2.5</v>
      </c>
      <c r="AJ30" s="86">
        <f t="shared" si="36"/>
        <v>39</v>
      </c>
      <c r="AK30" s="86">
        <f t="shared" si="22"/>
        <v>2.5</v>
      </c>
      <c r="AL30" s="86">
        <f t="shared" si="22"/>
        <v>260</v>
      </c>
      <c r="AM30" s="86">
        <f t="shared" si="22"/>
        <v>150</v>
      </c>
      <c r="AN30" s="86">
        <f t="shared" si="22"/>
        <v>89</v>
      </c>
      <c r="AO30" s="86">
        <f t="shared" si="22"/>
        <v>132</v>
      </c>
      <c r="AP30" s="86">
        <f t="shared" si="23"/>
        <v>2.5</v>
      </c>
      <c r="AQ30" s="86">
        <f t="shared" si="23"/>
        <v>167</v>
      </c>
      <c r="AR30" s="86">
        <f t="shared" si="23"/>
        <v>1.5</v>
      </c>
      <c r="AS30" s="86">
        <f t="shared" si="23"/>
        <v>2.5</v>
      </c>
      <c r="AT30" s="86">
        <f t="shared" si="24"/>
        <v>73</v>
      </c>
      <c r="AU30" s="86">
        <f t="shared" si="24"/>
        <v>209</v>
      </c>
      <c r="AV30" s="86">
        <f t="shared" si="24"/>
        <v>197</v>
      </c>
      <c r="AW30" s="86">
        <f t="shared" si="24"/>
        <v>82</v>
      </c>
      <c r="AX30" s="86">
        <f t="shared" si="24"/>
        <v>99</v>
      </c>
      <c r="AY30" s="86">
        <f t="shared" ref="AY30:AZ30" si="38">AY237*1000</f>
        <v>170</v>
      </c>
      <c r="AZ30" s="86">
        <f t="shared" si="38"/>
        <v>50</v>
      </c>
      <c r="BA30" s="86">
        <v>2.5</v>
      </c>
      <c r="BB30" s="146">
        <f t="shared" si="5"/>
        <v>1240</v>
      </c>
      <c r="BC30" s="86">
        <v>0.5</v>
      </c>
      <c r="BD30" s="86">
        <v>0.5</v>
      </c>
      <c r="BE30" s="86">
        <v>0.5</v>
      </c>
      <c r="BF30" s="86">
        <v>0.5</v>
      </c>
      <c r="BG30" s="86">
        <v>0.5</v>
      </c>
      <c r="BH30" s="86">
        <v>0.5</v>
      </c>
      <c r="BI30" s="86">
        <v>0.5</v>
      </c>
      <c r="BJ30" s="86">
        <v>0.5</v>
      </c>
      <c r="BK30" s="147">
        <v>5.0000000000000001E-3</v>
      </c>
      <c r="BL30" s="147">
        <v>0.5</v>
      </c>
      <c r="BM30" s="147">
        <v>0.05</v>
      </c>
      <c r="BN30" s="147">
        <v>0.05</v>
      </c>
      <c r="BO30" s="147">
        <v>0.05</v>
      </c>
      <c r="BP30" s="147">
        <v>0.05</v>
      </c>
      <c r="BQ30" s="148">
        <f t="shared" si="6"/>
        <v>0.2</v>
      </c>
      <c r="BR30" s="147">
        <v>0.4</v>
      </c>
      <c r="BS30" s="147">
        <v>0.05</v>
      </c>
      <c r="BT30" s="147">
        <v>0.05</v>
      </c>
      <c r="BU30" s="147">
        <v>0.05</v>
      </c>
      <c r="BV30" s="147">
        <v>0.05</v>
      </c>
      <c r="BW30" s="147">
        <v>0.05</v>
      </c>
      <c r="BX30" s="147">
        <v>0.1</v>
      </c>
      <c r="BY30" s="147">
        <v>0.15</v>
      </c>
      <c r="BZ30" s="127"/>
      <c r="CA30" s="127"/>
      <c r="CB30" s="127"/>
      <c r="CC30" s="127"/>
      <c r="CD30" s="127"/>
      <c r="CE30" s="127"/>
      <c r="CF30" s="127"/>
      <c r="CG30" s="127"/>
      <c r="CH30" s="127"/>
      <c r="CI30" s="127"/>
      <c r="CJ30" s="127"/>
      <c r="CK30" s="127"/>
      <c r="CL30" s="127"/>
      <c r="CM30" s="127"/>
      <c r="CN30" s="127"/>
      <c r="CO30" s="127"/>
      <c r="CP30" s="127"/>
      <c r="CQ30" s="127"/>
      <c r="CR30" s="127"/>
      <c r="CS30" s="127"/>
      <c r="CT30" s="127"/>
      <c r="CU30" s="127"/>
      <c r="CV30" s="127"/>
      <c r="CW30" s="127"/>
      <c r="CX30" s="127"/>
      <c r="CY30" s="127"/>
      <c r="CZ30" s="127"/>
      <c r="DA30" s="127"/>
      <c r="DB30" s="127"/>
      <c r="DC30" s="127"/>
      <c r="DD30" s="127"/>
      <c r="DE30" s="147">
        <v>0.05</v>
      </c>
      <c r="DF30" s="147">
        <v>0.05</v>
      </c>
      <c r="DG30" s="71">
        <v>10626.6</v>
      </c>
      <c r="DH30" s="127"/>
      <c r="DI30" s="127"/>
      <c r="DJ30" s="127"/>
      <c r="DK30" s="127"/>
      <c r="DL30" s="127"/>
    </row>
    <row r="31" spans="1:116" ht="25.5" x14ac:dyDescent="0.2">
      <c r="A31" s="85">
        <v>25</v>
      </c>
      <c r="B31" s="125">
        <v>488</v>
      </c>
      <c r="C31" s="121" t="s">
        <v>209</v>
      </c>
      <c r="D31" s="121" t="s">
        <v>246</v>
      </c>
      <c r="E31" s="121" t="s">
        <v>226</v>
      </c>
      <c r="F31" s="121" t="s">
        <v>833</v>
      </c>
      <c r="G31" s="110">
        <v>7.5</v>
      </c>
      <c r="H31" s="110">
        <v>865</v>
      </c>
      <c r="I31" s="157">
        <v>0.05</v>
      </c>
      <c r="J31" s="157">
        <v>6.617</v>
      </c>
      <c r="K31" s="122">
        <v>54.57</v>
      </c>
      <c r="L31" s="123">
        <v>2.5000000000000001E-2</v>
      </c>
      <c r="M31" s="122">
        <v>3.2050000000000001</v>
      </c>
      <c r="N31" s="122">
        <v>12.16</v>
      </c>
      <c r="O31" s="157">
        <v>4.2709999999999999</v>
      </c>
      <c r="P31" s="145">
        <v>2.0500000000000001E-2</v>
      </c>
      <c r="Q31" s="71">
        <v>1648</v>
      </c>
      <c r="R31" s="122">
        <v>0.2</v>
      </c>
      <c r="S31" s="123">
        <v>5.0979999999999999</v>
      </c>
      <c r="T31" s="122">
        <v>15.25</v>
      </c>
      <c r="U31" s="122">
        <v>1</v>
      </c>
      <c r="V31" s="122">
        <v>47.71</v>
      </c>
      <c r="W31" s="129">
        <f t="shared" si="2"/>
        <v>9.7010980073200493E-4</v>
      </c>
      <c r="X31" s="122">
        <v>0.25</v>
      </c>
      <c r="Y31" s="122">
        <v>38.71</v>
      </c>
      <c r="Z31" s="71">
        <v>49180</v>
      </c>
      <c r="AA31" s="122">
        <v>6.52</v>
      </c>
      <c r="AB31" s="75">
        <v>30686</v>
      </c>
      <c r="AC31" s="76">
        <v>981.28700000000003</v>
      </c>
      <c r="AD31" s="110">
        <v>833.7</v>
      </c>
      <c r="AE31" s="75">
        <v>6834</v>
      </c>
      <c r="AF31" s="76">
        <v>226.256</v>
      </c>
      <c r="AG31" s="75">
        <v>4602.87</v>
      </c>
      <c r="AH31" s="71">
        <v>1233</v>
      </c>
      <c r="AI31" s="86">
        <f t="shared" si="3"/>
        <v>2.5</v>
      </c>
      <c r="AJ31" s="86">
        <f t="shared" si="36"/>
        <v>2.5</v>
      </c>
      <c r="AK31" s="86">
        <f t="shared" si="22"/>
        <v>2.5</v>
      </c>
      <c r="AL31" s="86">
        <f t="shared" si="22"/>
        <v>70</v>
      </c>
      <c r="AM31" s="86">
        <f t="shared" si="22"/>
        <v>44</v>
      </c>
      <c r="AN31" s="86">
        <f t="shared" si="22"/>
        <v>2.5</v>
      </c>
      <c r="AO31" s="86">
        <f t="shared" si="22"/>
        <v>2.5</v>
      </c>
      <c r="AP31" s="86">
        <f t="shared" si="23"/>
        <v>2.5</v>
      </c>
      <c r="AQ31" s="86">
        <f t="shared" si="23"/>
        <v>2.5</v>
      </c>
      <c r="AR31" s="86">
        <f t="shared" si="23"/>
        <v>1.5</v>
      </c>
      <c r="AS31" s="86">
        <f t="shared" si="23"/>
        <v>2.5</v>
      </c>
      <c r="AT31" s="86">
        <f t="shared" si="24"/>
        <v>2.5</v>
      </c>
      <c r="AU31" s="86">
        <f t="shared" si="24"/>
        <v>40</v>
      </c>
      <c r="AV31" s="86">
        <f t="shared" si="24"/>
        <v>55</v>
      </c>
      <c r="AW31" s="86">
        <f t="shared" si="24"/>
        <v>2.5</v>
      </c>
      <c r="AX31" s="86">
        <f t="shared" si="24"/>
        <v>35</v>
      </c>
      <c r="AY31" s="86">
        <f t="shared" ref="AY31:AZ31" si="39">AY238*1000</f>
        <v>37</v>
      </c>
      <c r="AZ31" s="86">
        <f t="shared" si="39"/>
        <v>2.5</v>
      </c>
      <c r="BA31" s="86">
        <v>2.5</v>
      </c>
      <c r="BB31" s="146">
        <f t="shared" si="5"/>
        <v>230.5</v>
      </c>
      <c r="BC31" s="86">
        <v>0.5</v>
      </c>
      <c r="BD31" s="86">
        <v>0.5</v>
      </c>
      <c r="BE31" s="86">
        <v>0.5</v>
      </c>
      <c r="BF31" s="86">
        <v>0.5</v>
      </c>
      <c r="BG31" s="86">
        <v>0.5</v>
      </c>
      <c r="BH31" s="86">
        <v>0.5</v>
      </c>
      <c r="BI31" s="86">
        <v>0.5</v>
      </c>
      <c r="BJ31" s="86">
        <v>0.5</v>
      </c>
      <c r="BK31" s="147">
        <v>5.0000000000000001E-3</v>
      </c>
      <c r="BL31" s="147">
        <v>0.5</v>
      </c>
      <c r="BM31" s="147">
        <v>0.05</v>
      </c>
      <c r="BN31" s="147">
        <v>0.05</v>
      </c>
      <c r="BO31" s="147">
        <v>0.05</v>
      </c>
      <c r="BP31" s="147">
        <v>0.05</v>
      </c>
      <c r="BQ31" s="148">
        <f t="shared" si="6"/>
        <v>0.2</v>
      </c>
      <c r="BR31" s="147">
        <v>0.4</v>
      </c>
      <c r="BS31" s="147">
        <v>0.05</v>
      </c>
      <c r="BT31" s="147">
        <v>0.05</v>
      </c>
      <c r="BU31" s="147">
        <v>0.05</v>
      </c>
      <c r="BV31" s="147">
        <v>0.05</v>
      </c>
      <c r="BW31" s="147">
        <v>0.05</v>
      </c>
      <c r="BX31" s="147">
        <v>0.1</v>
      </c>
      <c r="BY31" s="147">
        <v>0.15</v>
      </c>
      <c r="BZ31" s="147">
        <v>25</v>
      </c>
      <c r="CA31" s="147">
        <v>50</v>
      </c>
      <c r="CB31" s="147">
        <v>500</v>
      </c>
      <c r="CC31" s="147">
        <v>0.01</v>
      </c>
      <c r="CD31" s="147">
        <v>2.5000000000000001E-2</v>
      </c>
      <c r="CE31" s="147">
        <v>2.5000000000000001E-2</v>
      </c>
      <c r="CF31" s="147">
        <v>2.5000000000000001E-2</v>
      </c>
      <c r="CG31" s="147">
        <v>2.5000000000000001E-2</v>
      </c>
      <c r="CH31" s="147">
        <v>2.5000000000000001E-2</v>
      </c>
      <c r="CI31" s="147">
        <v>2.5000000000000001E-2</v>
      </c>
      <c r="CJ31" s="147">
        <v>2.5000000000000001E-2</v>
      </c>
      <c r="CK31" s="147">
        <v>5.0000000000000001E-3</v>
      </c>
      <c r="CL31" s="147">
        <v>0.15</v>
      </c>
      <c r="CM31" s="147">
        <v>0.5</v>
      </c>
      <c r="CN31" s="147">
        <v>0.5</v>
      </c>
      <c r="CO31" s="147">
        <v>0.5</v>
      </c>
      <c r="CP31" s="147">
        <v>1.5</v>
      </c>
      <c r="CQ31" s="147">
        <v>0.3</v>
      </c>
      <c r="CR31" s="147">
        <v>5</v>
      </c>
      <c r="CS31" s="147">
        <v>0.5</v>
      </c>
      <c r="CT31" s="147">
        <v>0.5</v>
      </c>
      <c r="CU31" s="147">
        <v>0.05</v>
      </c>
      <c r="CV31" s="147">
        <v>0.05</v>
      </c>
      <c r="CW31" s="147">
        <v>0.05</v>
      </c>
      <c r="CX31" s="127"/>
      <c r="CY31" s="147">
        <v>0.248</v>
      </c>
      <c r="CZ31" s="147">
        <v>0.05</v>
      </c>
      <c r="DA31" s="147">
        <v>0.05</v>
      </c>
      <c r="DB31" s="147">
        <v>0.05</v>
      </c>
      <c r="DC31" s="147">
        <v>0.05</v>
      </c>
      <c r="DD31" s="147">
        <v>0.05</v>
      </c>
      <c r="DE31" s="147">
        <v>0.05</v>
      </c>
      <c r="DF31" s="147">
        <v>0.05</v>
      </c>
      <c r="DG31" s="71">
        <v>9299</v>
      </c>
      <c r="DH31" s="147">
        <v>0.5</v>
      </c>
      <c r="DI31" s="147">
        <v>0.05</v>
      </c>
      <c r="DJ31" s="147">
        <v>0.25</v>
      </c>
      <c r="DK31" s="147">
        <v>0.25</v>
      </c>
      <c r="DL31" s="147">
        <v>0.05</v>
      </c>
    </row>
    <row r="32" spans="1:116" ht="25.5" x14ac:dyDescent="0.2">
      <c r="A32" s="85">
        <v>26</v>
      </c>
      <c r="B32" s="125">
        <v>489</v>
      </c>
      <c r="C32" s="121" t="s">
        <v>287</v>
      </c>
      <c r="D32" s="121" t="s">
        <v>470</v>
      </c>
      <c r="E32" s="121" t="s">
        <v>653</v>
      </c>
      <c r="F32" s="121" t="s">
        <v>834</v>
      </c>
      <c r="G32" s="110">
        <v>7.1</v>
      </c>
      <c r="H32" s="110">
        <v>1265</v>
      </c>
      <c r="I32" s="123">
        <v>0.17601673280487701</v>
      </c>
      <c r="J32" s="157">
        <v>1.5</v>
      </c>
      <c r="K32" s="122">
        <v>29.9</v>
      </c>
      <c r="L32" s="123">
        <v>2.5000000000000001E-2</v>
      </c>
      <c r="M32" s="122">
        <v>4.45</v>
      </c>
      <c r="N32" s="122">
        <v>9.6199999999999992</v>
      </c>
      <c r="O32" s="122">
        <v>5.64</v>
      </c>
      <c r="P32" s="145">
        <v>5.9200000000000003E-2</v>
      </c>
      <c r="Q32" s="71">
        <v>1960</v>
      </c>
      <c r="R32" s="122">
        <v>0.2</v>
      </c>
      <c r="S32" s="123">
        <v>6.74</v>
      </c>
      <c r="T32" s="122">
        <v>12</v>
      </c>
      <c r="U32" s="122">
        <v>1</v>
      </c>
      <c r="V32" s="122">
        <v>29</v>
      </c>
      <c r="W32" s="129">
        <f t="shared" si="2"/>
        <v>1.0320284697508896E-3</v>
      </c>
      <c r="X32" s="122">
        <v>9.59</v>
      </c>
      <c r="Y32" s="122">
        <v>38.9</v>
      </c>
      <c r="Z32" s="71">
        <v>28100</v>
      </c>
      <c r="AA32" s="122">
        <v>3</v>
      </c>
      <c r="AB32" s="75">
        <v>7917</v>
      </c>
      <c r="AC32" s="76">
        <v>560</v>
      </c>
      <c r="AD32" s="71">
        <v>788</v>
      </c>
      <c r="AE32" s="75">
        <v>4344</v>
      </c>
      <c r="AF32" s="76">
        <v>145</v>
      </c>
      <c r="AG32" s="75">
        <v>3330</v>
      </c>
      <c r="AH32" s="71">
        <v>1330</v>
      </c>
      <c r="AI32" s="86">
        <f t="shared" si="3"/>
        <v>24</v>
      </c>
      <c r="AJ32" s="86">
        <f t="shared" si="36"/>
        <v>15</v>
      </c>
      <c r="AK32" s="86">
        <f t="shared" si="22"/>
        <v>2.5</v>
      </c>
      <c r="AL32" s="86">
        <f t="shared" si="22"/>
        <v>94</v>
      </c>
      <c r="AM32" s="86">
        <f t="shared" si="22"/>
        <v>39</v>
      </c>
      <c r="AN32" s="86">
        <f t="shared" si="22"/>
        <v>31</v>
      </c>
      <c r="AO32" s="86">
        <f t="shared" si="22"/>
        <v>46</v>
      </c>
      <c r="AP32" s="86">
        <f t="shared" si="23"/>
        <v>2.5</v>
      </c>
      <c r="AQ32" s="86">
        <f t="shared" si="23"/>
        <v>40</v>
      </c>
      <c r="AR32" s="86">
        <f t="shared" si="23"/>
        <v>1.5</v>
      </c>
      <c r="AS32" s="86">
        <f t="shared" si="23"/>
        <v>12</v>
      </c>
      <c r="AT32" s="86">
        <f t="shared" si="24"/>
        <v>15</v>
      </c>
      <c r="AU32" s="86">
        <f t="shared" si="24"/>
        <v>67</v>
      </c>
      <c r="AV32" s="86">
        <f t="shared" si="24"/>
        <v>72</v>
      </c>
      <c r="AW32" s="86">
        <f t="shared" si="24"/>
        <v>27</v>
      </c>
      <c r="AX32" s="86">
        <f t="shared" si="24"/>
        <v>44</v>
      </c>
      <c r="AY32" s="86">
        <f t="shared" ref="AY32:AZ32" si="40">AY239*1000</f>
        <v>64</v>
      </c>
      <c r="AZ32" s="86">
        <f t="shared" si="40"/>
        <v>13</v>
      </c>
      <c r="BA32" s="86">
        <v>2.5</v>
      </c>
      <c r="BB32" s="146">
        <f t="shared" si="5"/>
        <v>446</v>
      </c>
      <c r="BC32" s="86">
        <v>0.5</v>
      </c>
      <c r="BD32" s="86">
        <v>0.5</v>
      </c>
      <c r="BE32" s="86">
        <v>0.5</v>
      </c>
      <c r="BF32" s="86">
        <v>0.5</v>
      </c>
      <c r="BG32" s="86">
        <v>0.5</v>
      </c>
      <c r="BH32" s="86">
        <v>0.5</v>
      </c>
      <c r="BI32" s="86">
        <v>0.5</v>
      </c>
      <c r="BJ32" s="86">
        <v>0.5</v>
      </c>
      <c r="BK32" s="147">
        <v>5.0000000000000001E-3</v>
      </c>
      <c r="BL32" s="147">
        <v>0.5</v>
      </c>
      <c r="BM32" s="147">
        <v>0.05</v>
      </c>
      <c r="BN32" s="147">
        <v>0.05</v>
      </c>
      <c r="BO32" s="147">
        <v>0.05</v>
      </c>
      <c r="BP32" s="147">
        <v>0.05</v>
      </c>
      <c r="BQ32" s="148">
        <f t="shared" si="6"/>
        <v>0.2</v>
      </c>
      <c r="BR32" s="147">
        <v>0.4</v>
      </c>
      <c r="BS32" s="147">
        <v>0.05</v>
      </c>
      <c r="BT32" s="147">
        <v>0.05</v>
      </c>
      <c r="BU32" s="147">
        <v>0.05</v>
      </c>
      <c r="BV32" s="147">
        <v>0.05</v>
      </c>
      <c r="BW32" s="147">
        <v>0.05</v>
      </c>
      <c r="BX32" s="147">
        <v>0.1</v>
      </c>
      <c r="BY32" s="147">
        <v>0.15</v>
      </c>
      <c r="BZ32" s="127"/>
      <c r="CA32" s="127"/>
      <c r="CB32" s="127"/>
      <c r="CC32" s="127"/>
      <c r="CD32" s="127"/>
      <c r="CE32" s="127"/>
      <c r="CF32" s="127"/>
      <c r="CG32" s="127"/>
      <c r="CH32" s="127"/>
      <c r="CI32" s="127"/>
      <c r="CJ32" s="127"/>
      <c r="CK32" s="127"/>
      <c r="CL32" s="127"/>
      <c r="CM32" s="127"/>
      <c r="CN32" s="127"/>
      <c r="CO32" s="127"/>
      <c r="CP32" s="127"/>
      <c r="CQ32" s="127"/>
      <c r="CR32" s="127"/>
      <c r="CS32" s="127"/>
      <c r="CT32" s="127"/>
      <c r="CU32" s="127"/>
      <c r="CV32" s="127"/>
      <c r="CW32" s="127"/>
      <c r="CX32" s="128"/>
      <c r="CY32" s="127"/>
      <c r="CZ32" s="127"/>
      <c r="DA32" s="127"/>
      <c r="DB32" s="127"/>
      <c r="DC32" s="127"/>
      <c r="DD32" s="127"/>
      <c r="DE32" s="147">
        <v>0.05</v>
      </c>
      <c r="DF32" s="147">
        <v>0.05</v>
      </c>
      <c r="DG32" s="71">
        <v>2584</v>
      </c>
      <c r="DH32" s="127"/>
      <c r="DI32" s="127"/>
      <c r="DJ32" s="127"/>
      <c r="DK32" s="127"/>
      <c r="DL32" s="127"/>
    </row>
    <row r="33" spans="1:116" x14ac:dyDescent="0.2">
      <c r="A33" s="85">
        <v>27</v>
      </c>
      <c r="B33" s="125">
        <v>490</v>
      </c>
      <c r="C33" s="121" t="s">
        <v>288</v>
      </c>
      <c r="D33" s="121" t="s">
        <v>471</v>
      </c>
      <c r="E33" s="121" t="s">
        <v>654</v>
      </c>
      <c r="F33" s="121" t="s">
        <v>835</v>
      </c>
      <c r="G33" s="110">
        <v>7.4</v>
      </c>
      <c r="H33" s="110">
        <v>852</v>
      </c>
      <c r="I33" s="157">
        <v>0.1726</v>
      </c>
      <c r="J33" s="157">
        <v>1.5</v>
      </c>
      <c r="K33" s="122">
        <v>155.5</v>
      </c>
      <c r="L33" s="122">
        <v>0.16439999999999999</v>
      </c>
      <c r="M33" s="122">
        <v>2.0510000000000002</v>
      </c>
      <c r="N33" s="122">
        <v>5.7130000000000001</v>
      </c>
      <c r="O33" s="122">
        <v>7.1070000000000002</v>
      </c>
      <c r="P33" s="145">
        <v>1.8200000000000001E-2</v>
      </c>
      <c r="Q33" s="71">
        <v>3149</v>
      </c>
      <c r="R33" s="157">
        <v>0.90469999999999995</v>
      </c>
      <c r="S33" s="123">
        <v>5.1150000000000002</v>
      </c>
      <c r="T33" s="122">
        <v>8.7680000000000007</v>
      </c>
      <c r="U33" s="122">
        <v>1</v>
      </c>
      <c r="V33" s="122">
        <v>350.7</v>
      </c>
      <c r="W33" s="129">
        <f t="shared" si="2"/>
        <v>1.4535514994846704E-3</v>
      </c>
      <c r="X33" s="122">
        <v>9.0679999999999996</v>
      </c>
      <c r="Y33" s="122">
        <v>25.31</v>
      </c>
      <c r="Z33" s="71">
        <v>241271.121198206</v>
      </c>
      <c r="AA33" s="122">
        <v>6.03</v>
      </c>
      <c r="AB33" s="75">
        <v>8202</v>
      </c>
      <c r="AC33" s="76">
        <v>1269.03971143997</v>
      </c>
      <c r="AD33" s="71">
        <v>810</v>
      </c>
      <c r="AE33" s="75">
        <v>9050</v>
      </c>
      <c r="AF33" s="76">
        <v>77.33</v>
      </c>
      <c r="AG33" s="75">
        <v>3208.2431709002599</v>
      </c>
      <c r="AH33" s="71">
        <v>870</v>
      </c>
      <c r="AI33" s="86">
        <f t="shared" si="3"/>
        <v>390</v>
      </c>
      <c r="AJ33" s="86">
        <f t="shared" si="36"/>
        <v>38</v>
      </c>
      <c r="AK33" s="86">
        <f t="shared" si="22"/>
        <v>2.5</v>
      </c>
      <c r="AL33" s="86">
        <f t="shared" si="22"/>
        <v>151</v>
      </c>
      <c r="AM33" s="86">
        <f t="shared" si="22"/>
        <v>85</v>
      </c>
      <c r="AN33" s="86">
        <f t="shared" si="22"/>
        <v>35</v>
      </c>
      <c r="AO33" s="86">
        <f t="shared" si="22"/>
        <v>54</v>
      </c>
      <c r="AP33" s="86">
        <f t="shared" si="23"/>
        <v>2.5</v>
      </c>
      <c r="AQ33" s="86">
        <f t="shared" si="23"/>
        <v>54</v>
      </c>
      <c r="AR33" s="86">
        <f t="shared" si="23"/>
        <v>1.5</v>
      </c>
      <c r="AS33" s="86">
        <f t="shared" si="23"/>
        <v>2.5</v>
      </c>
      <c r="AT33" s="86">
        <f t="shared" si="24"/>
        <v>141</v>
      </c>
      <c r="AU33" s="86">
        <f t="shared" si="24"/>
        <v>78</v>
      </c>
      <c r="AV33" s="86">
        <f t="shared" si="24"/>
        <v>83</v>
      </c>
      <c r="AW33" s="86">
        <f t="shared" si="24"/>
        <v>34</v>
      </c>
      <c r="AX33" s="86">
        <f t="shared" si="24"/>
        <v>38</v>
      </c>
      <c r="AY33" s="86">
        <f t="shared" ref="AY33:AZ33" si="41">AY240*1000</f>
        <v>72</v>
      </c>
      <c r="AZ33" s="86">
        <f t="shared" si="41"/>
        <v>2.5</v>
      </c>
      <c r="BA33" s="86">
        <v>2.5</v>
      </c>
      <c r="BB33" s="146">
        <f t="shared" si="5"/>
        <v>1095.5</v>
      </c>
      <c r="BC33" s="86">
        <v>0.5</v>
      </c>
      <c r="BD33" s="86">
        <v>0.5</v>
      </c>
      <c r="BE33" s="86">
        <v>0.5</v>
      </c>
      <c r="BF33" s="86">
        <v>0.5</v>
      </c>
      <c r="BG33" s="86">
        <v>0.5</v>
      </c>
      <c r="BH33" s="86">
        <v>0.5</v>
      </c>
      <c r="BI33" s="86">
        <v>0.5</v>
      </c>
      <c r="BJ33" s="86">
        <v>0.5</v>
      </c>
      <c r="BK33" s="147">
        <v>5.0000000000000001E-3</v>
      </c>
      <c r="BL33" s="147">
        <v>0.5</v>
      </c>
      <c r="BM33" s="147">
        <v>0.05</v>
      </c>
      <c r="BN33" s="147">
        <v>0.05</v>
      </c>
      <c r="BO33" s="147">
        <v>0.05</v>
      </c>
      <c r="BP33" s="147">
        <v>0.05</v>
      </c>
      <c r="BQ33" s="148">
        <f t="shared" si="6"/>
        <v>0.2</v>
      </c>
      <c r="BR33" s="147">
        <v>0.4</v>
      </c>
      <c r="BS33" s="147">
        <v>0.05</v>
      </c>
      <c r="BT33" s="147">
        <v>0.05</v>
      </c>
      <c r="BU33" s="147">
        <v>0.05</v>
      </c>
      <c r="BV33" s="147">
        <v>0.05</v>
      </c>
      <c r="BW33" s="147">
        <v>0.05</v>
      </c>
      <c r="BX33" s="147">
        <v>0.1</v>
      </c>
      <c r="BY33" s="147">
        <v>0.15</v>
      </c>
      <c r="BZ33" s="127"/>
      <c r="CA33" s="127"/>
      <c r="CB33" s="127"/>
      <c r="CC33" s="127"/>
      <c r="CD33" s="127"/>
      <c r="CE33" s="127"/>
      <c r="CF33" s="127"/>
      <c r="CG33" s="127"/>
      <c r="CH33" s="127"/>
      <c r="CI33" s="127"/>
      <c r="CJ33" s="127"/>
      <c r="CK33" s="127"/>
      <c r="CL33" s="127"/>
      <c r="CM33" s="127"/>
      <c r="CN33" s="127"/>
      <c r="CO33" s="127"/>
      <c r="CP33" s="127"/>
      <c r="CQ33" s="127"/>
      <c r="CR33" s="127"/>
      <c r="CS33" s="127"/>
      <c r="CT33" s="127"/>
      <c r="CU33" s="127"/>
      <c r="CV33" s="127"/>
      <c r="CW33" s="127"/>
      <c r="CX33" s="127"/>
      <c r="CY33" s="127"/>
      <c r="CZ33" s="127"/>
      <c r="DA33" s="127"/>
      <c r="DB33" s="127"/>
      <c r="DC33" s="127"/>
      <c r="DD33" s="127"/>
      <c r="DE33" s="147">
        <v>0.05</v>
      </c>
      <c r="DF33" s="147">
        <v>0.05</v>
      </c>
      <c r="DG33" s="71">
        <v>8006</v>
      </c>
      <c r="DH33" s="127"/>
      <c r="DI33" s="127"/>
      <c r="DJ33" s="127"/>
      <c r="DK33" s="127"/>
      <c r="DL33" s="127"/>
    </row>
    <row r="34" spans="1:116" ht="25.5" x14ac:dyDescent="0.2">
      <c r="A34" s="85">
        <v>28</v>
      </c>
      <c r="B34" s="125">
        <v>491</v>
      </c>
      <c r="C34" s="121" t="s">
        <v>289</v>
      </c>
      <c r="D34" s="121" t="s">
        <v>472</v>
      </c>
      <c r="E34" s="121" t="s">
        <v>655</v>
      </c>
      <c r="F34" s="121" t="s">
        <v>836</v>
      </c>
      <c r="G34" s="110">
        <v>7.7</v>
      </c>
      <c r="H34" s="110">
        <v>376</v>
      </c>
      <c r="I34" s="157">
        <v>0.05</v>
      </c>
      <c r="J34" s="157">
        <v>8.4</v>
      </c>
      <c r="K34" s="122">
        <v>69.290000000000006</v>
      </c>
      <c r="L34" s="122">
        <v>0.57199999999999995</v>
      </c>
      <c r="M34" s="122">
        <v>1.0309999999999999</v>
      </c>
      <c r="N34" s="122">
        <v>5.1539999999999999</v>
      </c>
      <c r="O34" s="157">
        <v>15.74</v>
      </c>
      <c r="P34" s="145">
        <v>4.58E-2</v>
      </c>
      <c r="Q34" s="71">
        <v>1766</v>
      </c>
      <c r="R34" s="157">
        <v>1.718</v>
      </c>
      <c r="S34" s="123">
        <v>6.718</v>
      </c>
      <c r="T34" s="122">
        <v>30.54</v>
      </c>
      <c r="U34" s="122">
        <v>1</v>
      </c>
      <c r="V34" s="122">
        <v>123</v>
      </c>
      <c r="W34" s="129">
        <f t="shared" si="2"/>
        <v>6.7582417582417586E-4</v>
      </c>
      <c r="X34" s="122">
        <v>10.1</v>
      </c>
      <c r="Y34" s="122">
        <v>49.16</v>
      </c>
      <c r="Z34" s="71">
        <v>182000</v>
      </c>
      <c r="AA34" s="122">
        <v>5.14</v>
      </c>
      <c r="AB34" s="75">
        <v>17553.900000000001</v>
      </c>
      <c r="AC34" s="76">
        <v>818.17399999999998</v>
      </c>
      <c r="AD34" s="110">
        <v>710.8</v>
      </c>
      <c r="AE34" s="75">
        <v>12290</v>
      </c>
      <c r="AF34" s="76">
        <v>47.24</v>
      </c>
      <c r="AG34" s="75">
        <v>1947.99</v>
      </c>
      <c r="AH34" s="157">
        <v>514.9</v>
      </c>
      <c r="AI34" s="86">
        <f t="shared" si="3"/>
        <v>2.5</v>
      </c>
      <c r="AJ34" s="86">
        <f t="shared" ref="AJ34" si="42">AJ241*1000</f>
        <v>86</v>
      </c>
      <c r="AK34" s="86">
        <f t="shared" si="22"/>
        <v>2.5</v>
      </c>
      <c r="AL34" s="86">
        <f t="shared" si="22"/>
        <v>336</v>
      </c>
      <c r="AM34" s="86">
        <f t="shared" si="22"/>
        <v>130</v>
      </c>
      <c r="AN34" s="86">
        <f t="shared" si="22"/>
        <v>85</v>
      </c>
      <c r="AO34" s="86">
        <f t="shared" si="22"/>
        <v>109</v>
      </c>
      <c r="AP34" s="86">
        <f t="shared" si="23"/>
        <v>2.5</v>
      </c>
      <c r="AQ34" s="86">
        <f t="shared" si="23"/>
        <v>91</v>
      </c>
      <c r="AR34" s="86">
        <f t="shared" si="23"/>
        <v>1.5</v>
      </c>
      <c r="AS34" s="86">
        <f t="shared" si="23"/>
        <v>2.5</v>
      </c>
      <c r="AT34" s="86">
        <f t="shared" si="24"/>
        <v>108</v>
      </c>
      <c r="AU34" s="86">
        <f t="shared" si="24"/>
        <v>241</v>
      </c>
      <c r="AV34" s="86">
        <f t="shared" si="24"/>
        <v>226</v>
      </c>
      <c r="AW34" s="86">
        <f t="shared" si="24"/>
        <v>76</v>
      </c>
      <c r="AX34" s="86">
        <f t="shared" si="24"/>
        <v>96</v>
      </c>
      <c r="AY34" s="86">
        <f t="shared" ref="AY34:AZ34" si="43">AY241*1000</f>
        <v>159</v>
      </c>
      <c r="AZ34" s="86">
        <f t="shared" si="43"/>
        <v>2.5</v>
      </c>
      <c r="BA34" s="86">
        <v>2.5</v>
      </c>
      <c r="BB34" s="146">
        <f t="shared" si="5"/>
        <v>1406</v>
      </c>
      <c r="BC34" s="86">
        <v>0.5</v>
      </c>
      <c r="BD34" s="86">
        <v>0.5</v>
      </c>
      <c r="BE34" s="86">
        <v>0.5</v>
      </c>
      <c r="BF34" s="86">
        <v>0.5</v>
      </c>
      <c r="BG34" s="86">
        <v>0.5</v>
      </c>
      <c r="BH34" s="86">
        <v>0.5</v>
      </c>
      <c r="BI34" s="86">
        <v>0.5</v>
      </c>
      <c r="BJ34" s="86">
        <v>0.5</v>
      </c>
      <c r="BK34" s="147">
        <v>5.0000000000000001E-3</v>
      </c>
      <c r="BL34" s="147">
        <v>0.5</v>
      </c>
      <c r="BM34" s="147">
        <v>0.05</v>
      </c>
      <c r="BN34" s="147">
        <v>0.05</v>
      </c>
      <c r="BO34" s="147">
        <v>0.05</v>
      </c>
      <c r="BP34" s="147">
        <v>0.05</v>
      </c>
      <c r="BQ34" s="148">
        <f t="shared" si="6"/>
        <v>0.2</v>
      </c>
      <c r="BR34" s="147">
        <v>0.4</v>
      </c>
      <c r="BS34" s="147">
        <v>0.05</v>
      </c>
      <c r="BT34" s="147">
        <v>0.05</v>
      </c>
      <c r="BU34" s="147">
        <v>0.05</v>
      </c>
      <c r="BV34" s="147">
        <v>0.05</v>
      </c>
      <c r="BW34" s="147">
        <v>0.05</v>
      </c>
      <c r="BX34" s="147">
        <v>0.1</v>
      </c>
      <c r="BY34" s="147">
        <v>0.15</v>
      </c>
      <c r="BZ34" s="127"/>
      <c r="CA34" s="127"/>
      <c r="CB34" s="127"/>
      <c r="CC34" s="127"/>
      <c r="CD34" s="127"/>
      <c r="CE34" s="127"/>
      <c r="CF34" s="127"/>
      <c r="CG34" s="127"/>
      <c r="CH34" s="127"/>
      <c r="CI34" s="127"/>
      <c r="CJ34" s="127"/>
      <c r="CK34" s="127"/>
      <c r="CL34" s="127"/>
      <c r="CM34" s="127"/>
      <c r="CN34" s="127"/>
      <c r="CO34" s="127"/>
      <c r="CP34" s="127"/>
      <c r="CQ34" s="127"/>
      <c r="CR34" s="127"/>
      <c r="CS34" s="127"/>
      <c r="CT34" s="127"/>
      <c r="CU34" s="127"/>
      <c r="CV34" s="127"/>
      <c r="CW34" s="127"/>
      <c r="CX34" s="127"/>
      <c r="CY34" s="127"/>
      <c r="CZ34" s="127"/>
      <c r="DA34" s="127"/>
      <c r="DB34" s="127"/>
      <c r="DC34" s="127"/>
      <c r="DD34" s="127"/>
      <c r="DE34" s="147">
        <v>0.05</v>
      </c>
      <c r="DF34" s="147">
        <v>0.05</v>
      </c>
      <c r="DG34" s="71">
        <v>9685</v>
      </c>
      <c r="DH34" s="127"/>
      <c r="DI34" s="127"/>
      <c r="DJ34" s="127"/>
      <c r="DK34" s="127"/>
      <c r="DL34" s="127"/>
    </row>
    <row r="35" spans="1:116" x14ac:dyDescent="0.2">
      <c r="A35" s="85">
        <v>29</v>
      </c>
      <c r="B35" s="125">
        <v>492</v>
      </c>
      <c r="C35" s="121" t="s">
        <v>290</v>
      </c>
      <c r="D35" s="121" t="s">
        <v>473</v>
      </c>
      <c r="E35" s="121" t="s">
        <v>656</v>
      </c>
      <c r="F35" s="121" t="s">
        <v>837</v>
      </c>
      <c r="G35" s="110">
        <v>7.2</v>
      </c>
      <c r="H35" s="110">
        <v>213</v>
      </c>
      <c r="I35" s="157">
        <v>0.05</v>
      </c>
      <c r="J35" s="157">
        <v>3.02</v>
      </c>
      <c r="K35" s="122">
        <v>23.6</v>
      </c>
      <c r="L35" s="123">
        <v>2.5000000000000001E-2</v>
      </c>
      <c r="M35" s="122">
        <v>1.83</v>
      </c>
      <c r="N35" s="122">
        <v>5.73</v>
      </c>
      <c r="O35" s="122">
        <v>4.7300000000000004</v>
      </c>
      <c r="P35" s="145">
        <v>6.5500000000000003E-2</v>
      </c>
      <c r="Q35" s="71">
        <v>1983</v>
      </c>
      <c r="R35" s="122">
        <v>0.2</v>
      </c>
      <c r="S35" s="123">
        <v>3.98</v>
      </c>
      <c r="T35" s="122">
        <v>5.68</v>
      </c>
      <c r="U35" s="122">
        <v>1</v>
      </c>
      <c r="V35" s="122">
        <v>105</v>
      </c>
      <c r="W35" s="129">
        <f t="shared" si="2"/>
        <v>1.3190954773869346E-3</v>
      </c>
      <c r="X35" s="122">
        <v>5.41</v>
      </c>
      <c r="Y35" s="122">
        <v>25.4</v>
      </c>
      <c r="Z35" s="71">
        <v>79600</v>
      </c>
      <c r="AA35" s="122">
        <v>3.23</v>
      </c>
      <c r="AB35" s="75">
        <v>7053</v>
      </c>
      <c r="AC35" s="76">
        <v>437</v>
      </c>
      <c r="AD35" s="71">
        <v>782</v>
      </c>
      <c r="AE35" s="75">
        <v>6867</v>
      </c>
      <c r="AF35" s="76">
        <v>90.9</v>
      </c>
      <c r="AG35" s="75">
        <v>2130</v>
      </c>
      <c r="AH35" s="71">
        <v>709.23158197949795</v>
      </c>
      <c r="AI35" s="86">
        <f t="shared" si="3"/>
        <v>230</v>
      </c>
      <c r="AJ35" s="86">
        <f t="shared" ref="AJ35" si="44">AJ242*1000</f>
        <v>75</v>
      </c>
      <c r="AK35" s="86">
        <f t="shared" si="22"/>
        <v>2.5</v>
      </c>
      <c r="AL35" s="86">
        <f t="shared" si="22"/>
        <v>231</v>
      </c>
      <c r="AM35" s="86">
        <f t="shared" si="22"/>
        <v>150</v>
      </c>
      <c r="AN35" s="86">
        <f t="shared" si="22"/>
        <v>67</v>
      </c>
      <c r="AO35" s="86">
        <f t="shared" si="22"/>
        <v>79</v>
      </c>
      <c r="AP35" s="86">
        <f t="shared" si="23"/>
        <v>2.5</v>
      </c>
      <c r="AQ35" s="86">
        <f t="shared" si="23"/>
        <v>70</v>
      </c>
      <c r="AR35" s="86">
        <f t="shared" si="23"/>
        <v>1.5</v>
      </c>
      <c r="AS35" s="86">
        <f t="shared" si="23"/>
        <v>47</v>
      </c>
      <c r="AT35" s="86">
        <f t="shared" si="24"/>
        <v>40</v>
      </c>
      <c r="AU35" s="86">
        <f t="shared" si="24"/>
        <v>174</v>
      </c>
      <c r="AV35" s="86">
        <f t="shared" si="24"/>
        <v>117</v>
      </c>
      <c r="AW35" s="86">
        <f t="shared" si="24"/>
        <v>45</v>
      </c>
      <c r="AX35" s="86">
        <f t="shared" si="24"/>
        <v>67</v>
      </c>
      <c r="AY35" s="86">
        <f t="shared" ref="AY35:AZ35" si="45">AY242*1000</f>
        <v>87</v>
      </c>
      <c r="AZ35" s="86">
        <f t="shared" si="45"/>
        <v>2.5</v>
      </c>
      <c r="BA35" s="86">
        <v>2.5</v>
      </c>
      <c r="BB35" s="146">
        <f t="shared" si="5"/>
        <v>1259</v>
      </c>
      <c r="BC35" s="86">
        <v>0.5</v>
      </c>
      <c r="BD35" s="86">
        <v>0.5</v>
      </c>
      <c r="BE35" s="86">
        <v>0.5</v>
      </c>
      <c r="BF35" s="86">
        <v>0.5</v>
      </c>
      <c r="BG35" s="86">
        <v>0.5</v>
      </c>
      <c r="BH35" s="86">
        <v>0.5</v>
      </c>
      <c r="BI35" s="86">
        <v>0.5</v>
      </c>
      <c r="BJ35" s="86">
        <v>0.5</v>
      </c>
      <c r="BK35" s="147">
        <v>5.0000000000000001E-3</v>
      </c>
      <c r="BL35" s="147">
        <v>0.5</v>
      </c>
      <c r="BM35" s="147">
        <v>0.05</v>
      </c>
      <c r="BN35" s="147">
        <v>0.05</v>
      </c>
      <c r="BO35" s="147">
        <v>0.05</v>
      </c>
      <c r="BP35" s="147">
        <v>0.05</v>
      </c>
      <c r="BQ35" s="148">
        <f t="shared" si="6"/>
        <v>0.2</v>
      </c>
      <c r="BR35" s="147">
        <v>0.4</v>
      </c>
      <c r="BS35" s="147">
        <v>0.05</v>
      </c>
      <c r="BT35" s="147">
        <v>0.05</v>
      </c>
      <c r="BU35" s="147">
        <v>0.05</v>
      </c>
      <c r="BV35" s="147">
        <v>0.05</v>
      </c>
      <c r="BW35" s="147">
        <v>0.05</v>
      </c>
      <c r="BX35" s="147">
        <v>0.1</v>
      </c>
      <c r="BY35" s="147">
        <v>0.15</v>
      </c>
      <c r="BZ35" s="127"/>
      <c r="CA35" s="127"/>
      <c r="CB35" s="127"/>
      <c r="CC35" s="127"/>
      <c r="CD35" s="127"/>
      <c r="CE35" s="127"/>
      <c r="CF35" s="127"/>
      <c r="CG35" s="127"/>
      <c r="CH35" s="127"/>
      <c r="CI35" s="127"/>
      <c r="CJ35" s="127"/>
      <c r="CK35" s="127"/>
      <c r="CL35" s="127"/>
      <c r="CM35" s="127"/>
      <c r="CN35" s="127"/>
      <c r="CO35" s="127"/>
      <c r="CP35" s="127"/>
      <c r="CQ35" s="127"/>
      <c r="CR35" s="127"/>
      <c r="CS35" s="127"/>
      <c r="CT35" s="127"/>
      <c r="CU35" s="127"/>
      <c r="CV35" s="127"/>
      <c r="CW35" s="127"/>
      <c r="CX35" s="127"/>
      <c r="CY35" s="127"/>
      <c r="CZ35" s="127"/>
      <c r="DA35" s="127"/>
      <c r="DB35" s="127"/>
      <c r="DC35" s="127"/>
      <c r="DD35" s="127"/>
      <c r="DE35" s="147">
        <v>0.05</v>
      </c>
      <c r="DF35" s="147">
        <v>0.05</v>
      </c>
      <c r="DG35" s="71">
        <v>14565.9</v>
      </c>
      <c r="DH35" s="127"/>
      <c r="DI35" s="127"/>
      <c r="DJ35" s="127"/>
      <c r="DK35" s="127"/>
      <c r="DL35" s="127"/>
    </row>
    <row r="36" spans="1:116" x14ac:dyDescent="0.2">
      <c r="A36" s="85">
        <v>30</v>
      </c>
      <c r="B36" s="125">
        <v>493</v>
      </c>
      <c r="C36" s="121" t="s">
        <v>291</v>
      </c>
      <c r="D36" s="121" t="s">
        <v>474</v>
      </c>
      <c r="E36" s="121" t="s">
        <v>657</v>
      </c>
      <c r="F36" s="121" t="s">
        <v>838</v>
      </c>
      <c r="G36" s="110">
        <v>7.4</v>
      </c>
      <c r="H36" s="110">
        <v>438</v>
      </c>
      <c r="I36" s="157">
        <v>0.05</v>
      </c>
      <c r="J36" s="157">
        <v>5.44</v>
      </c>
      <c r="K36" s="122">
        <v>33.200000000000003</v>
      </c>
      <c r="L36" s="122">
        <v>0.59299999999999997</v>
      </c>
      <c r="M36" s="122">
        <v>3.33</v>
      </c>
      <c r="N36" s="122">
        <v>14.1</v>
      </c>
      <c r="O36" s="122">
        <v>8.34</v>
      </c>
      <c r="P36" s="145">
        <v>0.121</v>
      </c>
      <c r="Q36" s="71">
        <v>1394</v>
      </c>
      <c r="R36" s="122">
        <v>0.79785484617479496</v>
      </c>
      <c r="S36" s="123">
        <v>7.3</v>
      </c>
      <c r="T36" s="122">
        <v>40.200000000000003</v>
      </c>
      <c r="U36" s="122">
        <v>1</v>
      </c>
      <c r="V36" s="122">
        <v>12</v>
      </c>
      <c r="W36" s="129">
        <f t="shared" si="2"/>
        <v>1.5748031496062992E-3</v>
      </c>
      <c r="X36" s="122">
        <v>11.1</v>
      </c>
      <c r="Y36" s="122">
        <v>63.9</v>
      </c>
      <c r="Z36" s="71">
        <v>7620</v>
      </c>
      <c r="AA36" s="122">
        <v>3.57</v>
      </c>
      <c r="AB36" s="75">
        <v>8495</v>
      </c>
      <c r="AC36" s="76">
        <v>209</v>
      </c>
      <c r="AD36" s="71">
        <v>443</v>
      </c>
      <c r="AE36" s="75">
        <v>5140</v>
      </c>
      <c r="AF36" s="76">
        <v>129</v>
      </c>
      <c r="AG36" s="75">
        <v>4260</v>
      </c>
      <c r="AH36" s="71">
        <v>830.89045542645704</v>
      </c>
      <c r="AI36" s="86">
        <f t="shared" si="3"/>
        <v>2.5</v>
      </c>
      <c r="AJ36" s="86">
        <f t="shared" ref="AJ36" si="46">AJ243*1000</f>
        <v>65</v>
      </c>
      <c r="AK36" s="86">
        <f t="shared" si="22"/>
        <v>2.5</v>
      </c>
      <c r="AL36" s="86">
        <f t="shared" si="22"/>
        <v>384</v>
      </c>
      <c r="AM36" s="86">
        <f t="shared" si="22"/>
        <v>160</v>
      </c>
      <c r="AN36" s="86">
        <f t="shared" si="22"/>
        <v>68</v>
      </c>
      <c r="AO36" s="86">
        <f t="shared" si="22"/>
        <v>83</v>
      </c>
      <c r="AP36" s="86">
        <f t="shared" si="23"/>
        <v>2.5</v>
      </c>
      <c r="AQ36" s="86">
        <f t="shared" si="23"/>
        <v>177</v>
      </c>
      <c r="AR36" s="86">
        <f t="shared" si="23"/>
        <v>1.5</v>
      </c>
      <c r="AS36" s="86">
        <f t="shared" si="23"/>
        <v>2.5</v>
      </c>
      <c r="AT36" s="86">
        <f t="shared" si="24"/>
        <v>2.5</v>
      </c>
      <c r="AU36" s="86">
        <f t="shared" si="24"/>
        <v>209</v>
      </c>
      <c r="AV36" s="86">
        <f t="shared" si="24"/>
        <v>238</v>
      </c>
      <c r="AW36" s="86">
        <f t="shared" si="24"/>
        <v>82</v>
      </c>
      <c r="AX36" s="86">
        <f t="shared" si="24"/>
        <v>140</v>
      </c>
      <c r="AY36" s="86">
        <f t="shared" ref="AY36:AZ36" si="47">AY243*1000</f>
        <v>198</v>
      </c>
      <c r="AZ36" s="86">
        <f t="shared" si="47"/>
        <v>2.5</v>
      </c>
      <c r="BA36" s="86">
        <v>2.5</v>
      </c>
      <c r="BB36" s="146">
        <f t="shared" si="5"/>
        <v>1300.5</v>
      </c>
      <c r="BC36" s="86">
        <v>0.5</v>
      </c>
      <c r="BD36" s="86">
        <v>0.5</v>
      </c>
      <c r="BE36" s="86">
        <v>0.5</v>
      </c>
      <c r="BF36" s="86">
        <v>0.5</v>
      </c>
      <c r="BG36" s="86">
        <v>0.5</v>
      </c>
      <c r="BH36" s="86">
        <v>0.5</v>
      </c>
      <c r="BI36" s="86">
        <v>0.5</v>
      </c>
      <c r="BJ36" s="86">
        <v>0.5</v>
      </c>
      <c r="BK36" s="147">
        <v>5.0000000000000001E-3</v>
      </c>
      <c r="BL36" s="147">
        <v>0.5</v>
      </c>
      <c r="BM36" s="147">
        <v>0.05</v>
      </c>
      <c r="BN36" s="147">
        <v>0.05</v>
      </c>
      <c r="BO36" s="147">
        <v>0.05</v>
      </c>
      <c r="BP36" s="147">
        <v>0.05</v>
      </c>
      <c r="BQ36" s="148">
        <f t="shared" si="6"/>
        <v>0.2</v>
      </c>
      <c r="BR36" s="147">
        <v>0.4</v>
      </c>
      <c r="BS36" s="147">
        <v>0.05</v>
      </c>
      <c r="BT36" s="147">
        <v>0.05</v>
      </c>
      <c r="BU36" s="147">
        <v>0.05</v>
      </c>
      <c r="BV36" s="147">
        <v>0.05</v>
      </c>
      <c r="BW36" s="147">
        <v>0.05</v>
      </c>
      <c r="BX36" s="147">
        <v>0.1</v>
      </c>
      <c r="BY36" s="147">
        <v>0.15</v>
      </c>
      <c r="BZ36" s="127"/>
      <c r="CA36" s="127"/>
      <c r="CB36" s="127"/>
      <c r="CC36" s="127"/>
      <c r="CD36" s="127"/>
      <c r="CE36" s="127"/>
      <c r="CF36" s="127"/>
      <c r="CG36" s="127"/>
      <c r="CH36" s="127"/>
      <c r="CI36" s="127"/>
      <c r="CJ36" s="127"/>
      <c r="CK36" s="127"/>
      <c r="CL36" s="127"/>
      <c r="CM36" s="127"/>
      <c r="CN36" s="127"/>
      <c r="CO36" s="127"/>
      <c r="CP36" s="127"/>
      <c r="CQ36" s="127"/>
      <c r="CR36" s="127"/>
      <c r="CS36" s="127"/>
      <c r="CT36" s="127"/>
      <c r="CU36" s="127"/>
      <c r="CV36" s="127"/>
      <c r="CW36" s="127"/>
      <c r="CX36" s="127"/>
      <c r="CY36" s="127"/>
      <c r="CZ36" s="127"/>
      <c r="DA36" s="127"/>
      <c r="DB36" s="127"/>
      <c r="DC36" s="127"/>
      <c r="DD36" s="127"/>
      <c r="DE36" s="147">
        <v>0.05</v>
      </c>
      <c r="DF36" s="147">
        <v>0.05</v>
      </c>
      <c r="DG36" s="71">
        <v>16190.5</v>
      </c>
      <c r="DH36" s="127"/>
      <c r="DI36" s="127"/>
      <c r="DJ36" s="127"/>
      <c r="DK36" s="127"/>
      <c r="DL36" s="127"/>
    </row>
    <row r="37" spans="1:116" x14ac:dyDescent="0.2">
      <c r="A37" s="85">
        <v>31</v>
      </c>
      <c r="B37" s="125">
        <v>494</v>
      </c>
      <c r="C37" s="121" t="s">
        <v>292</v>
      </c>
      <c r="D37" s="121" t="s">
        <v>475</v>
      </c>
      <c r="E37" s="121" t="s">
        <v>658</v>
      </c>
      <c r="F37" s="121" t="s">
        <v>839</v>
      </c>
      <c r="G37" s="110">
        <v>7.7</v>
      </c>
      <c r="H37" s="110">
        <v>659</v>
      </c>
      <c r="I37" s="157">
        <v>0.05</v>
      </c>
      <c r="J37" s="157">
        <v>5.7</v>
      </c>
      <c r="K37" s="122">
        <v>42.55</v>
      </c>
      <c r="L37" s="122">
        <v>0.72</v>
      </c>
      <c r="M37" s="122">
        <v>9.6340000000000003</v>
      </c>
      <c r="N37" s="122">
        <v>6.2549999999999999</v>
      </c>
      <c r="O37" s="157">
        <v>7.1859999999999999</v>
      </c>
      <c r="P37" s="145">
        <v>1.7299999999999999E-2</v>
      </c>
      <c r="Q37" s="71">
        <v>1575</v>
      </c>
      <c r="R37" s="122">
        <v>0.2</v>
      </c>
      <c r="S37" s="123">
        <v>6.4950000000000001</v>
      </c>
      <c r="T37" s="122">
        <v>22.18</v>
      </c>
      <c r="U37" s="122">
        <v>1</v>
      </c>
      <c r="V37" s="122">
        <v>136.5</v>
      </c>
      <c r="W37" s="129">
        <f t="shared" si="2"/>
        <v>8.0960854092526689E-4</v>
      </c>
      <c r="X37" s="122">
        <v>0.25</v>
      </c>
      <c r="Y37" s="122">
        <v>70.23</v>
      </c>
      <c r="Z37" s="71">
        <v>168600</v>
      </c>
      <c r="AA37" s="122">
        <v>8.8800000000000008</v>
      </c>
      <c r="AB37" s="75">
        <v>13820</v>
      </c>
      <c r="AC37" s="76">
        <v>283.7</v>
      </c>
      <c r="AD37" s="71">
        <v>1101</v>
      </c>
      <c r="AE37" s="75">
        <v>13230</v>
      </c>
      <c r="AF37" s="76">
        <v>60.82</v>
      </c>
      <c r="AG37" s="75">
        <v>2366</v>
      </c>
      <c r="AH37" s="71">
        <v>577.29999999999995</v>
      </c>
      <c r="AI37" s="86">
        <f t="shared" si="3"/>
        <v>63</v>
      </c>
      <c r="AJ37" s="86">
        <f t="shared" ref="AJ37" si="48">AJ244*1000</f>
        <v>2.5</v>
      </c>
      <c r="AK37" s="86">
        <f t="shared" si="22"/>
        <v>2.5</v>
      </c>
      <c r="AL37" s="86">
        <f t="shared" si="22"/>
        <v>438</v>
      </c>
      <c r="AM37" s="86">
        <f t="shared" si="22"/>
        <v>120</v>
      </c>
      <c r="AN37" s="86">
        <f t="shared" si="22"/>
        <v>64</v>
      </c>
      <c r="AO37" s="86">
        <f t="shared" si="22"/>
        <v>84</v>
      </c>
      <c r="AP37" s="86">
        <f t="shared" si="23"/>
        <v>2.5</v>
      </c>
      <c r="AQ37" s="86">
        <f t="shared" si="23"/>
        <v>93</v>
      </c>
      <c r="AR37" s="86">
        <f t="shared" si="23"/>
        <v>1.5</v>
      </c>
      <c r="AS37" s="86">
        <f t="shared" si="23"/>
        <v>2.5</v>
      </c>
      <c r="AT37" s="86">
        <f t="shared" si="24"/>
        <v>2.5</v>
      </c>
      <c r="AU37" s="86">
        <f t="shared" si="24"/>
        <v>203</v>
      </c>
      <c r="AV37" s="86">
        <f t="shared" si="24"/>
        <v>195</v>
      </c>
      <c r="AW37" s="86">
        <f t="shared" si="24"/>
        <v>73</v>
      </c>
      <c r="AX37" s="86">
        <f t="shared" si="24"/>
        <v>95</v>
      </c>
      <c r="AY37" s="86">
        <f t="shared" ref="AY37:AZ37" si="49">AY244*1000</f>
        <v>162</v>
      </c>
      <c r="AZ37" s="86">
        <f t="shared" si="49"/>
        <v>52</v>
      </c>
      <c r="BA37" s="86">
        <v>2.5</v>
      </c>
      <c r="BB37" s="146">
        <f t="shared" si="5"/>
        <v>1251.5</v>
      </c>
      <c r="BC37" s="86">
        <v>0.5</v>
      </c>
      <c r="BD37" s="86">
        <v>0.5</v>
      </c>
      <c r="BE37" s="86">
        <v>0.5</v>
      </c>
      <c r="BF37" s="86">
        <v>0.5</v>
      </c>
      <c r="BG37" s="86">
        <v>0.5</v>
      </c>
      <c r="BH37" s="86">
        <v>0.5</v>
      </c>
      <c r="BI37" s="86">
        <v>0.5</v>
      </c>
      <c r="BJ37" s="86">
        <v>0.5</v>
      </c>
      <c r="BK37" s="147">
        <v>5.0000000000000001E-3</v>
      </c>
      <c r="BL37" s="147">
        <v>0.5</v>
      </c>
      <c r="BM37" s="147">
        <v>0.05</v>
      </c>
      <c r="BN37" s="147">
        <v>0.05</v>
      </c>
      <c r="BO37" s="147">
        <v>0.05</v>
      </c>
      <c r="BP37" s="147">
        <v>0.05</v>
      </c>
      <c r="BQ37" s="148">
        <f t="shared" si="6"/>
        <v>0.2</v>
      </c>
      <c r="BR37" s="147">
        <v>0.4</v>
      </c>
      <c r="BS37" s="147">
        <v>0.05</v>
      </c>
      <c r="BT37" s="147">
        <v>0.05</v>
      </c>
      <c r="BU37" s="147">
        <v>0.05</v>
      </c>
      <c r="BV37" s="147">
        <v>0.05</v>
      </c>
      <c r="BW37" s="147">
        <v>0.05</v>
      </c>
      <c r="BX37" s="147">
        <v>0.1</v>
      </c>
      <c r="BY37" s="147">
        <v>0.15</v>
      </c>
      <c r="BZ37" s="127"/>
      <c r="CA37" s="127"/>
      <c r="CB37" s="127"/>
      <c r="CC37" s="127"/>
      <c r="CD37" s="127"/>
      <c r="CE37" s="127"/>
      <c r="CF37" s="127"/>
      <c r="CG37" s="127"/>
      <c r="CH37" s="127"/>
      <c r="CI37" s="127"/>
      <c r="CJ37" s="127"/>
      <c r="CK37" s="127"/>
      <c r="CL37" s="127"/>
      <c r="CM37" s="127"/>
      <c r="CN37" s="127"/>
      <c r="CO37" s="127"/>
      <c r="CP37" s="127"/>
      <c r="CQ37" s="127"/>
      <c r="CR37" s="127"/>
      <c r="CS37" s="127"/>
      <c r="CT37" s="127"/>
      <c r="CU37" s="127"/>
      <c r="CV37" s="127"/>
      <c r="CW37" s="127"/>
      <c r="CX37" s="127"/>
      <c r="CY37" s="127"/>
      <c r="CZ37" s="127"/>
      <c r="DA37" s="127"/>
      <c r="DB37" s="127"/>
      <c r="DC37" s="127"/>
      <c r="DD37" s="127"/>
      <c r="DE37" s="147">
        <v>0.05</v>
      </c>
      <c r="DF37" s="147">
        <v>0.05</v>
      </c>
      <c r="DG37" s="71">
        <v>7344</v>
      </c>
      <c r="DH37" s="127"/>
      <c r="DI37" s="127"/>
      <c r="DJ37" s="127"/>
      <c r="DK37" s="127"/>
      <c r="DL37" s="127"/>
    </row>
    <row r="38" spans="1:116" x14ac:dyDescent="0.2">
      <c r="A38" s="85">
        <v>32</v>
      </c>
      <c r="B38" s="125">
        <v>495</v>
      </c>
      <c r="C38" s="121" t="s">
        <v>293</v>
      </c>
      <c r="D38" s="121" t="s">
        <v>476</v>
      </c>
      <c r="E38" s="121" t="s">
        <v>659</v>
      </c>
      <c r="F38" s="121" t="s">
        <v>840</v>
      </c>
      <c r="G38" s="110">
        <v>8.1</v>
      </c>
      <c r="H38" s="110">
        <v>793</v>
      </c>
      <c r="I38" s="157">
        <v>0.24859999999999999</v>
      </c>
      <c r="J38" s="157">
        <v>7.8529999999999998</v>
      </c>
      <c r="K38" s="122">
        <v>102.8</v>
      </c>
      <c r="L38" s="122">
        <v>0.73480000000000001</v>
      </c>
      <c r="M38" s="122">
        <v>4.4000000000000004</v>
      </c>
      <c r="N38" s="122">
        <v>11.31</v>
      </c>
      <c r="O38" s="122">
        <v>16.010000000000002</v>
      </c>
      <c r="P38" s="145">
        <v>9.2999999999999992E-3</v>
      </c>
      <c r="Q38" s="71">
        <v>1850</v>
      </c>
      <c r="R38" s="157">
        <v>2.2240000000000002</v>
      </c>
      <c r="S38" s="123">
        <v>12.11</v>
      </c>
      <c r="T38" s="122">
        <v>42.42</v>
      </c>
      <c r="U38" s="122">
        <v>1</v>
      </c>
      <c r="V38" s="122">
        <v>96.51</v>
      </c>
      <c r="W38" s="129">
        <f t="shared" si="2"/>
        <v>6.5297699594046008E-4</v>
      </c>
      <c r="X38" s="122">
        <v>18.5</v>
      </c>
      <c r="Y38" s="122">
        <v>90.38</v>
      </c>
      <c r="Z38" s="71">
        <v>147800</v>
      </c>
      <c r="AA38" s="122">
        <v>16.2</v>
      </c>
      <c r="AB38" s="75">
        <v>24848.158310540199</v>
      </c>
      <c r="AC38" s="76">
        <v>1132.97072870939</v>
      </c>
      <c r="AD38" s="71">
        <v>1201</v>
      </c>
      <c r="AE38" s="75">
        <v>23690.3</v>
      </c>
      <c r="AF38" s="76">
        <v>177.135333539773</v>
      </c>
      <c r="AG38" s="75">
        <v>6388.8486042811801</v>
      </c>
      <c r="AH38" s="71">
        <v>1181</v>
      </c>
      <c r="AI38" s="86">
        <f t="shared" si="3"/>
        <v>77</v>
      </c>
      <c r="AJ38" s="86">
        <f t="shared" ref="AJ38" si="50">AJ245*1000</f>
        <v>64</v>
      </c>
      <c r="AK38" s="86">
        <f t="shared" si="22"/>
        <v>38</v>
      </c>
      <c r="AL38" s="86">
        <f t="shared" si="22"/>
        <v>507</v>
      </c>
      <c r="AM38" s="86">
        <f t="shared" si="22"/>
        <v>260</v>
      </c>
      <c r="AN38" s="86">
        <f t="shared" si="22"/>
        <v>127</v>
      </c>
      <c r="AO38" s="86">
        <f t="shared" si="22"/>
        <v>158</v>
      </c>
      <c r="AP38" s="86">
        <f t="shared" si="23"/>
        <v>2.5</v>
      </c>
      <c r="AQ38" s="86">
        <f t="shared" si="23"/>
        <v>133</v>
      </c>
      <c r="AR38" s="86">
        <f t="shared" si="23"/>
        <v>1.5</v>
      </c>
      <c r="AS38" s="86">
        <f t="shared" si="23"/>
        <v>2.5</v>
      </c>
      <c r="AT38" s="86">
        <f t="shared" si="24"/>
        <v>129</v>
      </c>
      <c r="AU38" s="86">
        <f t="shared" si="24"/>
        <v>285</v>
      </c>
      <c r="AV38" s="86">
        <f t="shared" si="24"/>
        <v>316</v>
      </c>
      <c r="AW38" s="86">
        <f t="shared" si="24"/>
        <v>121</v>
      </c>
      <c r="AX38" s="86">
        <f t="shared" si="24"/>
        <v>152</v>
      </c>
      <c r="AY38" s="86">
        <f t="shared" ref="AY38:AZ38" si="51">AY245*1000</f>
        <v>183</v>
      </c>
      <c r="AZ38" s="86">
        <f t="shared" si="51"/>
        <v>55</v>
      </c>
      <c r="BA38" s="86">
        <v>2.5</v>
      </c>
      <c r="BB38" s="146">
        <f t="shared" si="5"/>
        <v>2086</v>
      </c>
      <c r="BC38" s="86">
        <v>0.5</v>
      </c>
      <c r="BD38" s="86">
        <v>0.5</v>
      </c>
      <c r="BE38" s="86">
        <v>0.5</v>
      </c>
      <c r="BF38" s="86">
        <v>0.5</v>
      </c>
      <c r="BG38" s="86">
        <v>0.5</v>
      </c>
      <c r="BH38" s="86">
        <v>0.5</v>
      </c>
      <c r="BI38" s="86">
        <v>0.5</v>
      </c>
      <c r="BJ38" s="86">
        <v>0.5</v>
      </c>
      <c r="BK38" s="147">
        <v>5.0000000000000001E-3</v>
      </c>
      <c r="BL38" s="147">
        <v>0.5</v>
      </c>
      <c r="BM38" s="147">
        <v>0.05</v>
      </c>
      <c r="BN38" s="147">
        <v>0.05</v>
      </c>
      <c r="BO38" s="147">
        <v>0.05</v>
      </c>
      <c r="BP38" s="147">
        <v>0.05</v>
      </c>
      <c r="BQ38" s="148">
        <f t="shared" si="6"/>
        <v>0.2</v>
      </c>
      <c r="BR38" s="147">
        <v>0.4</v>
      </c>
      <c r="BS38" s="147">
        <v>0.05</v>
      </c>
      <c r="BT38" s="147">
        <v>0.05</v>
      </c>
      <c r="BU38" s="147">
        <v>0.05</v>
      </c>
      <c r="BV38" s="147">
        <v>0.05</v>
      </c>
      <c r="BW38" s="147">
        <v>0.05</v>
      </c>
      <c r="BX38" s="147">
        <v>0.1</v>
      </c>
      <c r="BY38" s="147">
        <v>0.15</v>
      </c>
      <c r="BZ38" s="127"/>
      <c r="CA38" s="127"/>
      <c r="CB38" s="127"/>
      <c r="CC38" s="127"/>
      <c r="CD38" s="127"/>
      <c r="CE38" s="127"/>
      <c r="CF38" s="127"/>
      <c r="CG38" s="127"/>
      <c r="CH38" s="127"/>
      <c r="CI38" s="127"/>
      <c r="CJ38" s="127"/>
      <c r="CK38" s="127"/>
      <c r="CL38" s="127"/>
      <c r="CM38" s="127"/>
      <c r="CN38" s="127"/>
      <c r="CO38" s="127"/>
      <c r="CP38" s="127"/>
      <c r="CQ38" s="127"/>
      <c r="CR38" s="127"/>
      <c r="CS38" s="127"/>
      <c r="CT38" s="127"/>
      <c r="CU38" s="127"/>
      <c r="CV38" s="127"/>
      <c r="CW38" s="127"/>
      <c r="CX38" s="127"/>
      <c r="CY38" s="127"/>
      <c r="CZ38" s="127"/>
      <c r="DA38" s="127"/>
      <c r="DB38" s="127"/>
      <c r="DC38" s="127"/>
      <c r="DD38" s="127"/>
      <c r="DE38" s="147">
        <v>0.05</v>
      </c>
      <c r="DF38" s="147">
        <v>0.05</v>
      </c>
      <c r="DG38" s="71">
        <v>15002</v>
      </c>
      <c r="DH38" s="127"/>
      <c r="DI38" s="127"/>
      <c r="DJ38" s="127"/>
      <c r="DK38" s="127"/>
      <c r="DL38" s="127"/>
    </row>
    <row r="39" spans="1:116" x14ac:dyDescent="0.2">
      <c r="A39" s="85">
        <v>33</v>
      </c>
      <c r="B39" s="125">
        <v>496</v>
      </c>
      <c r="C39" s="121" t="s">
        <v>294</v>
      </c>
      <c r="D39" s="121" t="s">
        <v>477</v>
      </c>
      <c r="E39" s="121" t="s">
        <v>660</v>
      </c>
      <c r="F39" s="121" t="s">
        <v>841</v>
      </c>
      <c r="G39" s="110">
        <v>6</v>
      </c>
      <c r="H39" s="110">
        <v>800</v>
      </c>
      <c r="I39" s="157">
        <v>0.05</v>
      </c>
      <c r="J39" s="157">
        <v>11.89</v>
      </c>
      <c r="K39" s="122">
        <v>204.9</v>
      </c>
      <c r="L39" s="123">
        <v>2.5000000000000001E-2</v>
      </c>
      <c r="M39" s="122">
        <v>1.08</v>
      </c>
      <c r="N39" s="122">
        <v>6.21</v>
      </c>
      <c r="O39" s="157">
        <v>17.46</v>
      </c>
      <c r="P39" s="145">
        <v>6.08E-2</v>
      </c>
      <c r="Q39" s="71">
        <v>2655</v>
      </c>
      <c r="R39" s="122">
        <v>0.2</v>
      </c>
      <c r="S39" s="123">
        <v>5.5570000000000004</v>
      </c>
      <c r="T39" s="122">
        <v>31.72</v>
      </c>
      <c r="U39" s="122">
        <v>1</v>
      </c>
      <c r="V39" s="122">
        <v>93.28</v>
      </c>
      <c r="W39" s="129">
        <f t="shared" si="2"/>
        <v>5.2024539877300617E-4</v>
      </c>
      <c r="X39" s="122">
        <v>13.88</v>
      </c>
      <c r="Y39" s="122">
        <v>51.03</v>
      </c>
      <c r="Z39" s="71">
        <v>179300</v>
      </c>
      <c r="AA39" s="122">
        <v>4.0599999999999996</v>
      </c>
      <c r="AB39" s="75">
        <v>34756.699999999997</v>
      </c>
      <c r="AC39" s="76">
        <v>2187.5100000000002</v>
      </c>
      <c r="AD39" s="71">
        <v>2428</v>
      </c>
      <c r="AE39" s="75">
        <v>7529</v>
      </c>
      <c r="AF39" s="76">
        <v>92.24</v>
      </c>
      <c r="AG39" s="75">
        <v>2980.68</v>
      </c>
      <c r="AH39" s="157">
        <v>769.4</v>
      </c>
      <c r="AI39" s="86">
        <f t="shared" si="3"/>
        <v>2.5</v>
      </c>
      <c r="AJ39" s="86">
        <f t="shared" ref="AJ39:AN102" si="52">AJ246*1000</f>
        <v>95</v>
      </c>
      <c r="AK39" s="86">
        <f t="shared" si="22"/>
        <v>2.5</v>
      </c>
      <c r="AL39" s="86">
        <f t="shared" si="22"/>
        <v>406</v>
      </c>
      <c r="AM39" s="86">
        <f t="shared" si="22"/>
        <v>180</v>
      </c>
      <c r="AN39" s="86">
        <f t="shared" si="22"/>
        <v>83</v>
      </c>
      <c r="AO39" s="86">
        <f t="shared" si="22"/>
        <v>111</v>
      </c>
      <c r="AP39" s="86">
        <f t="shared" si="23"/>
        <v>24</v>
      </c>
      <c r="AQ39" s="86">
        <f t="shared" si="23"/>
        <v>94</v>
      </c>
      <c r="AR39" s="86">
        <f t="shared" si="23"/>
        <v>1.5</v>
      </c>
      <c r="AS39" s="86">
        <f t="shared" si="23"/>
        <v>2.5</v>
      </c>
      <c r="AT39" s="86">
        <f t="shared" si="24"/>
        <v>92</v>
      </c>
      <c r="AU39" s="86">
        <f t="shared" si="24"/>
        <v>248</v>
      </c>
      <c r="AV39" s="86">
        <f t="shared" si="24"/>
        <v>224</v>
      </c>
      <c r="AW39" s="86">
        <f t="shared" si="24"/>
        <v>86</v>
      </c>
      <c r="AX39" s="86">
        <f t="shared" si="24"/>
        <v>120</v>
      </c>
      <c r="AY39" s="86">
        <f t="shared" ref="AY39:AZ39" si="53">AY246*1000</f>
        <v>160</v>
      </c>
      <c r="AZ39" s="86">
        <f t="shared" si="53"/>
        <v>24</v>
      </c>
      <c r="BA39" s="86">
        <v>2.5</v>
      </c>
      <c r="BB39" s="146">
        <f t="shared" si="5"/>
        <v>1534</v>
      </c>
      <c r="BC39" s="86">
        <v>0.5</v>
      </c>
      <c r="BD39" s="86">
        <v>0.5</v>
      </c>
      <c r="BE39" s="86">
        <v>0.5</v>
      </c>
      <c r="BF39" s="86">
        <v>0.5</v>
      </c>
      <c r="BG39" s="86">
        <v>0.5</v>
      </c>
      <c r="BH39" s="86">
        <v>0.5</v>
      </c>
      <c r="BI39" s="86">
        <v>0.5</v>
      </c>
      <c r="BJ39" s="86">
        <v>0.5</v>
      </c>
      <c r="BK39" s="147">
        <v>5.0000000000000001E-3</v>
      </c>
      <c r="BL39" s="147">
        <v>0.5</v>
      </c>
      <c r="BM39" s="147">
        <v>0.05</v>
      </c>
      <c r="BN39" s="147">
        <v>0.05</v>
      </c>
      <c r="BO39" s="147">
        <v>0.05</v>
      </c>
      <c r="BP39" s="147">
        <v>0.05</v>
      </c>
      <c r="BQ39" s="148">
        <f t="shared" si="6"/>
        <v>0.2</v>
      </c>
      <c r="BR39" s="147">
        <v>0.4</v>
      </c>
      <c r="BS39" s="147">
        <v>0.05</v>
      </c>
      <c r="BT39" s="147">
        <v>0.05</v>
      </c>
      <c r="BU39" s="147">
        <v>0.05</v>
      </c>
      <c r="BV39" s="147">
        <v>0.05</v>
      </c>
      <c r="BW39" s="147">
        <v>0.05</v>
      </c>
      <c r="BX39" s="147">
        <v>0.1</v>
      </c>
      <c r="BY39" s="147">
        <v>0.15</v>
      </c>
      <c r="BZ39" s="127"/>
      <c r="CA39" s="127"/>
      <c r="CB39" s="127"/>
      <c r="CC39" s="127"/>
      <c r="CD39" s="127"/>
      <c r="CE39" s="127"/>
      <c r="CF39" s="127"/>
      <c r="CG39" s="127"/>
      <c r="CH39" s="127"/>
      <c r="CI39" s="127"/>
      <c r="CJ39" s="127"/>
      <c r="CK39" s="127"/>
      <c r="CL39" s="127"/>
      <c r="CM39" s="127"/>
      <c r="CN39" s="127"/>
      <c r="CO39" s="127"/>
      <c r="CP39" s="127"/>
      <c r="CQ39" s="127"/>
      <c r="CR39" s="127"/>
      <c r="CS39" s="127"/>
      <c r="CT39" s="127"/>
      <c r="CU39" s="127"/>
      <c r="CV39" s="127"/>
      <c r="CW39" s="127"/>
      <c r="CX39" s="127"/>
      <c r="CY39" s="127"/>
      <c r="CZ39" s="127"/>
      <c r="DA39" s="127"/>
      <c r="DB39" s="127"/>
      <c r="DC39" s="127"/>
      <c r="DD39" s="127"/>
      <c r="DE39" s="147">
        <v>0.05</v>
      </c>
      <c r="DF39" s="147">
        <v>0.05</v>
      </c>
      <c r="DG39" s="71">
        <v>6927</v>
      </c>
      <c r="DH39" s="127"/>
      <c r="DI39" s="127"/>
      <c r="DJ39" s="127"/>
      <c r="DK39" s="127"/>
      <c r="DL39" s="127"/>
    </row>
    <row r="40" spans="1:116" x14ac:dyDescent="0.2">
      <c r="A40" s="85">
        <v>34</v>
      </c>
      <c r="B40" s="125">
        <v>497</v>
      </c>
      <c r="C40" s="121" t="s">
        <v>295</v>
      </c>
      <c r="D40" s="121" t="s">
        <v>478</v>
      </c>
      <c r="E40" s="121" t="s">
        <v>661</v>
      </c>
      <c r="F40" s="121" t="s">
        <v>842</v>
      </c>
      <c r="G40" s="110">
        <v>7.2</v>
      </c>
      <c r="H40" s="110">
        <v>754</v>
      </c>
      <c r="I40" s="157">
        <v>0.1981</v>
      </c>
      <c r="J40" s="157">
        <v>4.0350000000000001</v>
      </c>
      <c r="K40" s="122">
        <v>122.4</v>
      </c>
      <c r="L40" s="122">
        <v>0.42270000000000002</v>
      </c>
      <c r="M40" s="122">
        <v>3.032</v>
      </c>
      <c r="N40" s="122">
        <v>9.0039999999999996</v>
      </c>
      <c r="O40" s="122">
        <v>14.49</v>
      </c>
      <c r="P40" s="145">
        <v>1.32E-2</v>
      </c>
      <c r="Q40" s="71">
        <v>1765</v>
      </c>
      <c r="R40" s="157">
        <v>3.4049999999999998</v>
      </c>
      <c r="S40" s="123">
        <v>7.3550000000000004</v>
      </c>
      <c r="T40" s="122">
        <v>17.989999999999998</v>
      </c>
      <c r="U40" s="122">
        <v>1</v>
      </c>
      <c r="V40" s="122">
        <v>127.2</v>
      </c>
      <c r="W40" s="129">
        <f t="shared" si="2"/>
        <v>5.7288021150283999E-4</v>
      </c>
      <c r="X40" s="122">
        <v>12.65</v>
      </c>
      <c r="Y40" s="122">
        <v>75.42</v>
      </c>
      <c r="Z40" s="71">
        <v>222035.94651369701</v>
      </c>
      <c r="AA40" s="122">
        <v>7.02</v>
      </c>
      <c r="AB40" s="75">
        <v>7705</v>
      </c>
      <c r="AC40" s="76">
        <v>2024.03684692191</v>
      </c>
      <c r="AD40" s="110">
        <v>929.8</v>
      </c>
      <c r="AE40" s="75">
        <v>8255</v>
      </c>
      <c r="AF40" s="76">
        <v>105.920874667455</v>
      </c>
      <c r="AG40" s="75">
        <v>3929.74231229822</v>
      </c>
      <c r="AH40" s="71">
        <v>834.2</v>
      </c>
      <c r="AI40" s="86">
        <f t="shared" si="3"/>
        <v>340</v>
      </c>
      <c r="AJ40" s="86">
        <f t="shared" si="52"/>
        <v>124</v>
      </c>
      <c r="AK40" s="86">
        <f t="shared" si="22"/>
        <v>38</v>
      </c>
      <c r="AL40" s="86">
        <f t="shared" si="22"/>
        <v>444</v>
      </c>
      <c r="AM40" s="86">
        <f t="shared" si="22"/>
        <v>310</v>
      </c>
      <c r="AN40" s="86">
        <f t="shared" si="22"/>
        <v>142</v>
      </c>
      <c r="AO40" s="86">
        <f t="shared" si="22"/>
        <v>185</v>
      </c>
      <c r="AP40" s="86">
        <f t="shared" si="23"/>
        <v>27</v>
      </c>
      <c r="AQ40" s="86">
        <f t="shared" si="23"/>
        <v>142</v>
      </c>
      <c r="AR40" s="86">
        <f t="shared" si="23"/>
        <v>1.5</v>
      </c>
      <c r="AS40" s="86">
        <f t="shared" si="23"/>
        <v>2.5</v>
      </c>
      <c r="AT40" s="86">
        <f t="shared" si="24"/>
        <v>626</v>
      </c>
      <c r="AU40" s="86">
        <f t="shared" si="24"/>
        <v>306</v>
      </c>
      <c r="AV40" s="86">
        <f t="shared" si="24"/>
        <v>315</v>
      </c>
      <c r="AW40" s="86">
        <f t="shared" si="24"/>
        <v>126</v>
      </c>
      <c r="AX40" s="86">
        <f t="shared" si="24"/>
        <v>171</v>
      </c>
      <c r="AY40" s="86">
        <f t="shared" ref="AY40:AZ40" si="54">AY247*1000</f>
        <v>201</v>
      </c>
      <c r="AZ40" s="86">
        <f t="shared" si="54"/>
        <v>56</v>
      </c>
      <c r="BA40" s="86">
        <v>2.5</v>
      </c>
      <c r="BB40" s="146">
        <f t="shared" si="5"/>
        <v>2960</v>
      </c>
      <c r="BC40" s="86">
        <v>0.5</v>
      </c>
      <c r="BD40" s="86">
        <v>0.5</v>
      </c>
      <c r="BE40" s="86">
        <v>0.5</v>
      </c>
      <c r="BF40" s="86">
        <v>0.5</v>
      </c>
      <c r="BG40" s="86">
        <v>0.5</v>
      </c>
      <c r="BH40" s="86">
        <v>0.5</v>
      </c>
      <c r="BI40" s="86">
        <v>0.5</v>
      </c>
      <c r="BJ40" s="86">
        <v>0.5</v>
      </c>
      <c r="BK40" s="147">
        <v>5.0000000000000001E-3</v>
      </c>
      <c r="BL40" s="147">
        <v>0.5</v>
      </c>
      <c r="BM40" s="147">
        <v>0.05</v>
      </c>
      <c r="BN40" s="147">
        <v>0.05</v>
      </c>
      <c r="BO40" s="147">
        <v>0.05</v>
      </c>
      <c r="BP40" s="147">
        <v>0.05</v>
      </c>
      <c r="BQ40" s="148">
        <f t="shared" si="6"/>
        <v>0.2</v>
      </c>
      <c r="BR40" s="147">
        <v>0.4</v>
      </c>
      <c r="BS40" s="147">
        <v>0.05</v>
      </c>
      <c r="BT40" s="147">
        <v>0.05</v>
      </c>
      <c r="BU40" s="147">
        <v>0.05</v>
      </c>
      <c r="BV40" s="147">
        <v>0.05</v>
      </c>
      <c r="BW40" s="147">
        <v>0.05</v>
      </c>
      <c r="BX40" s="147">
        <v>0.1</v>
      </c>
      <c r="BY40" s="147">
        <v>0.15</v>
      </c>
      <c r="BZ40" s="127"/>
      <c r="CA40" s="127"/>
      <c r="CB40" s="127"/>
      <c r="CC40" s="127"/>
      <c r="CD40" s="127"/>
      <c r="CE40" s="127"/>
      <c r="CF40" s="127"/>
      <c r="CG40" s="127"/>
      <c r="CH40" s="127"/>
      <c r="CI40" s="127"/>
      <c r="CJ40" s="127"/>
      <c r="CK40" s="127"/>
      <c r="CL40" s="127"/>
      <c r="CM40" s="127"/>
      <c r="CN40" s="127"/>
      <c r="CO40" s="127"/>
      <c r="CP40" s="127"/>
      <c r="CQ40" s="127"/>
      <c r="CR40" s="127"/>
      <c r="CS40" s="127"/>
      <c r="CT40" s="127"/>
      <c r="CU40" s="127"/>
      <c r="CV40" s="127"/>
      <c r="CW40" s="127"/>
      <c r="CX40" s="127"/>
      <c r="CY40" s="127"/>
      <c r="CZ40" s="127"/>
      <c r="DA40" s="127"/>
      <c r="DB40" s="127"/>
      <c r="DC40" s="127"/>
      <c r="DD40" s="127"/>
      <c r="DE40" s="147">
        <v>0.05</v>
      </c>
      <c r="DF40" s="147">
        <v>0.05</v>
      </c>
      <c r="DG40" s="71">
        <v>7645</v>
      </c>
      <c r="DH40" s="127"/>
      <c r="DI40" s="127"/>
      <c r="DJ40" s="127"/>
      <c r="DK40" s="127"/>
      <c r="DL40" s="127"/>
    </row>
    <row r="41" spans="1:116" x14ac:dyDescent="0.2">
      <c r="A41" s="85">
        <v>35</v>
      </c>
      <c r="B41" s="125">
        <v>498</v>
      </c>
      <c r="C41" s="121" t="s">
        <v>296</v>
      </c>
      <c r="D41" s="121" t="s">
        <v>479</v>
      </c>
      <c r="E41" s="121" t="s">
        <v>662</v>
      </c>
      <c r="F41" s="121" t="s">
        <v>843</v>
      </c>
      <c r="G41" s="110">
        <v>7</v>
      </c>
      <c r="H41" s="110">
        <v>547</v>
      </c>
      <c r="I41" s="157">
        <v>0.05</v>
      </c>
      <c r="J41" s="157">
        <v>3.86</v>
      </c>
      <c r="K41" s="122">
        <v>67.8</v>
      </c>
      <c r="L41" s="123">
        <v>2.5000000000000001E-2</v>
      </c>
      <c r="M41" s="122">
        <v>5.14</v>
      </c>
      <c r="N41" s="122">
        <v>19</v>
      </c>
      <c r="O41" s="122">
        <v>10.3</v>
      </c>
      <c r="P41" s="145">
        <v>0.17699999999999999</v>
      </c>
      <c r="Q41" s="71">
        <v>2452</v>
      </c>
      <c r="R41" s="122">
        <v>0.2</v>
      </c>
      <c r="S41" s="123">
        <v>13.6</v>
      </c>
      <c r="T41" s="122">
        <v>19.899999999999999</v>
      </c>
      <c r="U41" s="122">
        <v>1</v>
      </c>
      <c r="V41" s="122">
        <v>24.4</v>
      </c>
      <c r="W41" s="129">
        <f t="shared" si="2"/>
        <v>2.0165289256198348E-3</v>
      </c>
      <c r="X41" s="122">
        <v>18.8</v>
      </c>
      <c r="Y41" s="122">
        <v>61.6</v>
      </c>
      <c r="Z41" s="71">
        <v>12100</v>
      </c>
      <c r="AA41" s="122">
        <v>4.13</v>
      </c>
      <c r="AB41" s="75">
        <v>18211</v>
      </c>
      <c r="AC41" s="76">
        <v>486</v>
      </c>
      <c r="AD41" s="71">
        <v>1160</v>
      </c>
      <c r="AE41" s="75">
        <v>2292</v>
      </c>
      <c r="AF41" s="76">
        <v>186</v>
      </c>
      <c r="AG41" s="75">
        <v>8450</v>
      </c>
      <c r="AH41" s="71">
        <v>1890</v>
      </c>
      <c r="AI41" s="86">
        <f>AI248*1000</f>
        <v>55</v>
      </c>
      <c r="AJ41" s="86">
        <f t="shared" si="52"/>
        <v>33</v>
      </c>
      <c r="AK41" s="86">
        <f t="shared" si="22"/>
        <v>2.5</v>
      </c>
      <c r="AL41" s="86">
        <f t="shared" si="22"/>
        <v>163</v>
      </c>
      <c r="AM41" s="86">
        <f t="shared" si="22"/>
        <v>110</v>
      </c>
      <c r="AN41" s="86">
        <f t="shared" si="22"/>
        <v>56</v>
      </c>
      <c r="AO41" s="86">
        <f t="shared" si="22"/>
        <v>86</v>
      </c>
      <c r="AP41" s="86">
        <f t="shared" si="23"/>
        <v>2.5</v>
      </c>
      <c r="AQ41" s="86">
        <f t="shared" si="23"/>
        <v>121</v>
      </c>
      <c r="AR41" s="86">
        <f t="shared" si="23"/>
        <v>1.5</v>
      </c>
      <c r="AS41" s="86">
        <f t="shared" si="23"/>
        <v>2.5</v>
      </c>
      <c r="AT41" s="86">
        <f t="shared" si="24"/>
        <v>94</v>
      </c>
      <c r="AU41" s="86">
        <f t="shared" si="24"/>
        <v>143</v>
      </c>
      <c r="AV41" s="86">
        <f t="shared" si="24"/>
        <v>134</v>
      </c>
      <c r="AW41" s="86">
        <f t="shared" si="24"/>
        <v>53</v>
      </c>
      <c r="AX41" s="86">
        <f t="shared" si="24"/>
        <v>71</v>
      </c>
      <c r="AY41" s="86">
        <f t="shared" ref="AY41:AZ41" si="55">AY248*1000</f>
        <v>127</v>
      </c>
      <c r="AZ41" s="86">
        <f t="shared" si="55"/>
        <v>44</v>
      </c>
      <c r="BA41" s="86">
        <v>2.5</v>
      </c>
      <c r="BB41" s="146">
        <f t="shared" si="5"/>
        <v>933.5</v>
      </c>
      <c r="BC41" s="86">
        <v>0.5</v>
      </c>
      <c r="BD41" s="86">
        <v>0.5</v>
      </c>
      <c r="BE41" s="86">
        <v>0.5</v>
      </c>
      <c r="BF41" s="86">
        <v>0.5</v>
      </c>
      <c r="BG41" s="86">
        <v>0.5</v>
      </c>
      <c r="BH41" s="86">
        <v>0.5</v>
      </c>
      <c r="BI41" s="86">
        <v>0.5</v>
      </c>
      <c r="BJ41" s="86">
        <v>0.5</v>
      </c>
      <c r="BK41" s="147">
        <v>5.0000000000000001E-3</v>
      </c>
      <c r="BL41" s="147">
        <v>0.5</v>
      </c>
      <c r="BM41" s="147">
        <v>0.05</v>
      </c>
      <c r="BN41" s="147">
        <v>0.05</v>
      </c>
      <c r="BO41" s="147">
        <v>0.05</v>
      </c>
      <c r="BP41" s="147">
        <v>0.05</v>
      </c>
      <c r="BQ41" s="148">
        <f t="shared" si="6"/>
        <v>0.2</v>
      </c>
      <c r="BR41" s="147">
        <v>0.4</v>
      </c>
      <c r="BS41" s="147">
        <v>0.05</v>
      </c>
      <c r="BT41" s="147">
        <v>0.05</v>
      </c>
      <c r="BU41" s="147">
        <v>0.05</v>
      </c>
      <c r="BV41" s="147">
        <v>0.05</v>
      </c>
      <c r="BW41" s="147">
        <v>0.05</v>
      </c>
      <c r="BX41" s="147">
        <v>0.1</v>
      </c>
      <c r="BY41" s="147">
        <v>0.15</v>
      </c>
      <c r="BZ41" s="127"/>
      <c r="CA41" s="127"/>
      <c r="CB41" s="127"/>
      <c r="CC41" s="127"/>
      <c r="CD41" s="127"/>
      <c r="CE41" s="127"/>
      <c r="CF41" s="127"/>
      <c r="CG41" s="127"/>
      <c r="CH41" s="127"/>
      <c r="CI41" s="127"/>
      <c r="CJ41" s="127"/>
      <c r="CK41" s="127"/>
      <c r="CL41" s="127"/>
      <c r="CM41" s="127"/>
      <c r="CN41" s="127"/>
      <c r="CO41" s="127"/>
      <c r="CP41" s="127"/>
      <c r="CQ41" s="127"/>
      <c r="CR41" s="127"/>
      <c r="CS41" s="127"/>
      <c r="CT41" s="127"/>
      <c r="CU41" s="127"/>
      <c r="CV41" s="127"/>
      <c r="CW41" s="127"/>
      <c r="CX41" s="127"/>
      <c r="CY41" s="127"/>
      <c r="CZ41" s="127"/>
      <c r="DA41" s="127"/>
      <c r="DB41" s="127"/>
      <c r="DC41" s="127"/>
      <c r="DD41" s="127"/>
      <c r="DE41" s="147">
        <v>0.05</v>
      </c>
      <c r="DF41" s="147">
        <v>0.05</v>
      </c>
      <c r="DG41" s="71">
        <v>8102.2</v>
      </c>
      <c r="DH41" s="127"/>
      <c r="DI41" s="127"/>
      <c r="DJ41" s="127"/>
      <c r="DK41" s="127"/>
      <c r="DL41" s="127"/>
    </row>
    <row r="42" spans="1:116" x14ac:dyDescent="0.2">
      <c r="A42" s="85">
        <v>36</v>
      </c>
      <c r="B42" s="125">
        <v>499</v>
      </c>
      <c r="C42" s="121" t="s">
        <v>297</v>
      </c>
      <c r="D42" s="121" t="s">
        <v>480</v>
      </c>
      <c r="E42" s="121" t="s">
        <v>663</v>
      </c>
      <c r="F42" s="121" t="s">
        <v>844</v>
      </c>
      <c r="G42" s="110">
        <v>7.1</v>
      </c>
      <c r="H42" s="110">
        <v>744</v>
      </c>
      <c r="I42" s="157">
        <v>0.05</v>
      </c>
      <c r="J42" s="157">
        <v>3.16</v>
      </c>
      <c r="K42" s="122">
        <v>57.3</v>
      </c>
      <c r="L42" s="123">
        <v>2.5000000000000001E-2</v>
      </c>
      <c r="M42" s="122">
        <v>3.12</v>
      </c>
      <c r="N42" s="122">
        <v>9.6</v>
      </c>
      <c r="O42" s="122">
        <v>5.94</v>
      </c>
      <c r="P42" s="145">
        <v>2.9000000000000001E-2</v>
      </c>
      <c r="Q42" s="71">
        <v>1584</v>
      </c>
      <c r="R42" s="122">
        <v>0.58030738410454796</v>
      </c>
      <c r="S42" s="123">
        <v>9.6</v>
      </c>
      <c r="T42" s="122">
        <v>8.4499999999999993</v>
      </c>
      <c r="U42" s="122">
        <v>1</v>
      </c>
      <c r="V42" s="122">
        <v>50.8</v>
      </c>
      <c r="W42" s="129">
        <f t="shared" si="2"/>
        <v>7.2467902995720392E-4</v>
      </c>
      <c r="X42" s="122">
        <v>10.6</v>
      </c>
      <c r="Y42" s="122">
        <v>27.5</v>
      </c>
      <c r="Z42" s="71">
        <v>70100</v>
      </c>
      <c r="AA42" s="122">
        <v>4.4800000000000004</v>
      </c>
      <c r="AB42" s="75">
        <v>11390</v>
      </c>
      <c r="AC42" s="76">
        <v>589</v>
      </c>
      <c r="AD42" s="71">
        <v>661</v>
      </c>
      <c r="AE42" s="75">
        <v>3779</v>
      </c>
      <c r="AF42" s="76">
        <v>72.900000000000006</v>
      </c>
      <c r="AG42" s="75">
        <v>4110</v>
      </c>
      <c r="AH42" s="71">
        <v>635.39272733742598</v>
      </c>
      <c r="AI42" s="86">
        <f t="shared" si="3"/>
        <v>600</v>
      </c>
      <c r="AJ42" s="86">
        <f t="shared" si="52"/>
        <v>2.5</v>
      </c>
      <c r="AK42" s="86">
        <f t="shared" si="22"/>
        <v>2.5</v>
      </c>
      <c r="AL42" s="86">
        <f t="shared" si="22"/>
        <v>143</v>
      </c>
      <c r="AM42" s="86">
        <f t="shared" ref="AM42:AO42" si="56">AM249*1000</f>
        <v>52</v>
      </c>
      <c r="AN42" s="86">
        <f t="shared" si="56"/>
        <v>2.5</v>
      </c>
      <c r="AO42" s="86">
        <f t="shared" si="56"/>
        <v>45</v>
      </c>
      <c r="AP42" s="86">
        <f t="shared" si="23"/>
        <v>2.5</v>
      </c>
      <c r="AQ42" s="86">
        <f t="shared" si="23"/>
        <v>73</v>
      </c>
      <c r="AR42" s="86">
        <f t="shared" si="23"/>
        <v>1.5</v>
      </c>
      <c r="AS42" s="86">
        <f t="shared" si="23"/>
        <v>38</v>
      </c>
      <c r="AT42" s="86">
        <f t="shared" si="24"/>
        <v>531</v>
      </c>
      <c r="AU42" s="86">
        <f t="shared" si="24"/>
        <v>86</v>
      </c>
      <c r="AV42" s="86">
        <f t="shared" si="24"/>
        <v>79</v>
      </c>
      <c r="AW42" s="86">
        <f t="shared" si="24"/>
        <v>2.5</v>
      </c>
      <c r="AX42" s="86">
        <f t="shared" si="24"/>
        <v>2.5</v>
      </c>
      <c r="AY42" s="86">
        <f t="shared" ref="AY42:AZ42" si="57">AY249*1000</f>
        <v>60</v>
      </c>
      <c r="AZ42" s="86">
        <f t="shared" si="57"/>
        <v>2.5</v>
      </c>
      <c r="BA42" s="86">
        <v>2.5</v>
      </c>
      <c r="BB42" s="146">
        <f t="shared" si="5"/>
        <v>1585.5</v>
      </c>
      <c r="BC42" s="86">
        <v>0.5</v>
      </c>
      <c r="BD42" s="86">
        <v>0.5</v>
      </c>
      <c r="BE42" s="86">
        <v>0.5</v>
      </c>
      <c r="BF42" s="86">
        <v>0.5</v>
      </c>
      <c r="BG42" s="86">
        <v>0.5</v>
      </c>
      <c r="BH42" s="86">
        <v>0.5</v>
      </c>
      <c r="BI42" s="86">
        <v>0.5</v>
      </c>
      <c r="BJ42" s="86">
        <v>0.5</v>
      </c>
      <c r="BK42" s="147">
        <v>5.0000000000000001E-3</v>
      </c>
      <c r="BL42" s="147">
        <v>0.5</v>
      </c>
      <c r="BM42" s="147">
        <v>0.05</v>
      </c>
      <c r="BN42" s="147">
        <v>0.05</v>
      </c>
      <c r="BO42" s="147">
        <v>0.05</v>
      </c>
      <c r="BP42" s="147">
        <v>0.05</v>
      </c>
      <c r="BQ42" s="148">
        <f t="shared" si="6"/>
        <v>0.2</v>
      </c>
      <c r="BR42" s="147">
        <v>0.4</v>
      </c>
      <c r="BS42" s="147">
        <v>0.05</v>
      </c>
      <c r="BT42" s="147">
        <v>0.05</v>
      </c>
      <c r="BU42" s="147">
        <v>0.05</v>
      </c>
      <c r="BV42" s="147">
        <v>0.05</v>
      </c>
      <c r="BW42" s="147">
        <v>0.05</v>
      </c>
      <c r="BX42" s="147">
        <v>0.1</v>
      </c>
      <c r="BY42" s="147">
        <v>0.15</v>
      </c>
      <c r="BZ42" s="127"/>
      <c r="CA42" s="127"/>
      <c r="CB42" s="127"/>
      <c r="CC42" s="127"/>
      <c r="CD42" s="127"/>
      <c r="CE42" s="127"/>
      <c r="CF42" s="127"/>
      <c r="CG42" s="127"/>
      <c r="CH42" s="127"/>
      <c r="CI42" s="127"/>
      <c r="CJ42" s="127"/>
      <c r="CK42" s="127"/>
      <c r="CL42" s="127"/>
      <c r="CM42" s="127"/>
      <c r="CN42" s="127"/>
      <c r="CO42" s="127"/>
      <c r="CP42" s="127"/>
      <c r="CQ42" s="127"/>
      <c r="CR42" s="127"/>
      <c r="CS42" s="127"/>
      <c r="CT42" s="127"/>
      <c r="CU42" s="127"/>
      <c r="CV42" s="127"/>
      <c r="CW42" s="127"/>
      <c r="CX42" s="127"/>
      <c r="CY42" s="127"/>
      <c r="CZ42" s="127"/>
      <c r="DA42" s="127"/>
      <c r="DB42" s="127"/>
      <c r="DC42" s="127"/>
      <c r="DD42" s="127"/>
      <c r="DE42" s="147">
        <v>0.05</v>
      </c>
      <c r="DF42" s="147">
        <v>0.05</v>
      </c>
      <c r="DG42" s="71">
        <v>7138</v>
      </c>
      <c r="DH42" s="127"/>
      <c r="DI42" s="127"/>
      <c r="DJ42" s="127"/>
      <c r="DK42" s="127"/>
      <c r="DL42" s="127"/>
    </row>
    <row r="43" spans="1:116" x14ac:dyDescent="0.2">
      <c r="A43" s="85">
        <v>37</v>
      </c>
      <c r="B43" s="125">
        <v>500</v>
      </c>
      <c r="C43" s="121" t="s">
        <v>210</v>
      </c>
      <c r="D43" s="121" t="s">
        <v>247</v>
      </c>
      <c r="E43" s="121" t="s">
        <v>227</v>
      </c>
      <c r="F43" s="121" t="s">
        <v>832</v>
      </c>
      <c r="G43" s="110">
        <v>7.3</v>
      </c>
      <c r="H43" s="110">
        <v>626</v>
      </c>
      <c r="I43" s="157">
        <v>0.05</v>
      </c>
      <c r="J43" s="157">
        <v>1.5</v>
      </c>
      <c r="K43" s="122">
        <v>94.11</v>
      </c>
      <c r="L43" s="122">
        <v>0.41399999999999998</v>
      </c>
      <c r="M43" s="122">
        <v>3.5409999999999999</v>
      </c>
      <c r="N43" s="122">
        <v>12.34</v>
      </c>
      <c r="O43" s="157">
        <v>10.37</v>
      </c>
      <c r="P43" s="145">
        <v>9.4799999999999995E-2</v>
      </c>
      <c r="Q43" s="71">
        <v>3111</v>
      </c>
      <c r="R43" s="122">
        <v>0.2</v>
      </c>
      <c r="S43" s="123">
        <v>10.33</v>
      </c>
      <c r="T43" s="122">
        <v>29.79</v>
      </c>
      <c r="U43" s="122">
        <v>1</v>
      </c>
      <c r="V43" s="122">
        <v>49.34</v>
      </c>
      <c r="W43" s="129">
        <f t="shared" si="2"/>
        <v>7.6141975308641977E-4</v>
      </c>
      <c r="X43" s="122">
        <v>21.11</v>
      </c>
      <c r="Y43" s="122">
        <v>65.59</v>
      </c>
      <c r="Z43" s="71">
        <v>64800</v>
      </c>
      <c r="AA43" s="122">
        <v>4.55</v>
      </c>
      <c r="AB43" s="75">
        <v>21900</v>
      </c>
      <c r="AC43" s="76">
        <v>979.53300000000002</v>
      </c>
      <c r="AD43" s="71">
        <v>1201</v>
      </c>
      <c r="AE43" s="75">
        <v>7296</v>
      </c>
      <c r="AF43" s="76">
        <v>219.62100000000001</v>
      </c>
      <c r="AG43" s="75">
        <v>6908</v>
      </c>
      <c r="AH43" s="157">
        <v>1668</v>
      </c>
      <c r="AI43" s="86">
        <f t="shared" si="3"/>
        <v>58</v>
      </c>
      <c r="AJ43" s="86">
        <f t="shared" si="52"/>
        <v>60</v>
      </c>
      <c r="AK43" s="86">
        <f t="shared" si="22"/>
        <v>2.5</v>
      </c>
      <c r="AL43" s="86">
        <f t="shared" si="22"/>
        <v>474</v>
      </c>
      <c r="AM43" s="86">
        <f t="shared" ref="AM43:AO43" si="58">AM250*1000</f>
        <v>170</v>
      </c>
      <c r="AN43" s="86">
        <f t="shared" si="58"/>
        <v>102</v>
      </c>
      <c r="AO43" s="86">
        <f t="shared" si="58"/>
        <v>115</v>
      </c>
      <c r="AP43" s="86">
        <f t="shared" si="23"/>
        <v>2.5</v>
      </c>
      <c r="AQ43" s="86">
        <f t="shared" si="23"/>
        <v>140</v>
      </c>
      <c r="AR43" s="86">
        <f t="shared" si="23"/>
        <v>1.5</v>
      </c>
      <c r="AS43" s="86">
        <f t="shared" si="23"/>
        <v>2.5</v>
      </c>
      <c r="AT43" s="86">
        <f t="shared" si="24"/>
        <v>88</v>
      </c>
      <c r="AU43" s="86">
        <f t="shared" si="24"/>
        <v>224</v>
      </c>
      <c r="AV43" s="86">
        <f t="shared" si="24"/>
        <v>212</v>
      </c>
      <c r="AW43" s="86">
        <f t="shared" si="24"/>
        <v>83</v>
      </c>
      <c r="AX43" s="86">
        <f t="shared" si="24"/>
        <v>95</v>
      </c>
      <c r="AY43" s="86">
        <f t="shared" ref="AY43:AZ43" si="59">AY250*1000</f>
        <v>151</v>
      </c>
      <c r="AZ43" s="86">
        <f t="shared" si="59"/>
        <v>2.5</v>
      </c>
      <c r="BA43" s="86">
        <v>2.5</v>
      </c>
      <c r="BB43" s="146">
        <f t="shared" si="5"/>
        <v>1592.5</v>
      </c>
      <c r="BC43" s="86">
        <v>0.5</v>
      </c>
      <c r="BD43" s="86">
        <v>0.5</v>
      </c>
      <c r="BE43" s="86">
        <v>0.5</v>
      </c>
      <c r="BF43" s="86">
        <v>0.5</v>
      </c>
      <c r="BG43" s="86">
        <v>0.5</v>
      </c>
      <c r="BH43" s="86">
        <v>0.5</v>
      </c>
      <c r="BI43" s="86">
        <v>0.5</v>
      </c>
      <c r="BJ43" s="86">
        <v>0.5</v>
      </c>
      <c r="BK43" s="147">
        <v>5.0000000000000001E-3</v>
      </c>
      <c r="BL43" s="147">
        <v>0.5</v>
      </c>
      <c r="BM43" s="147">
        <v>0.05</v>
      </c>
      <c r="BN43" s="147">
        <v>0.05</v>
      </c>
      <c r="BO43" s="147">
        <v>0.05</v>
      </c>
      <c r="BP43" s="147">
        <v>0.05</v>
      </c>
      <c r="BQ43" s="148">
        <f t="shared" si="6"/>
        <v>0.2</v>
      </c>
      <c r="BR43" s="147">
        <v>0.4</v>
      </c>
      <c r="BS43" s="147">
        <v>0.05</v>
      </c>
      <c r="BT43" s="147">
        <v>0.05</v>
      </c>
      <c r="BU43" s="147">
        <v>0.05</v>
      </c>
      <c r="BV43" s="147">
        <v>0.05</v>
      </c>
      <c r="BW43" s="147">
        <v>0.05</v>
      </c>
      <c r="BX43" s="147">
        <v>0.1</v>
      </c>
      <c r="BY43" s="147">
        <v>0.15</v>
      </c>
      <c r="BZ43" s="147">
        <v>25</v>
      </c>
      <c r="CA43" s="147">
        <v>50</v>
      </c>
      <c r="CB43" s="147">
        <v>1600</v>
      </c>
      <c r="CC43" s="147">
        <v>0.01</v>
      </c>
      <c r="CD43" s="147">
        <v>2.5000000000000001E-2</v>
      </c>
      <c r="CE43" s="147">
        <v>2.5000000000000001E-2</v>
      </c>
      <c r="CF43" s="147">
        <v>2.5000000000000001E-2</v>
      </c>
      <c r="CG43" s="147">
        <v>2.5000000000000001E-2</v>
      </c>
      <c r="CH43" s="147">
        <v>2.5000000000000001E-2</v>
      </c>
      <c r="CI43" s="147">
        <v>2.5000000000000001E-2</v>
      </c>
      <c r="CJ43" s="147">
        <v>2.5000000000000001E-2</v>
      </c>
      <c r="CK43" s="147">
        <v>5.0000000000000001E-3</v>
      </c>
      <c r="CL43" s="147">
        <v>0.15</v>
      </c>
      <c r="CM43" s="147">
        <v>0.5</v>
      </c>
      <c r="CN43" s="147">
        <v>0.5</v>
      </c>
      <c r="CO43" s="147">
        <v>0.5</v>
      </c>
      <c r="CP43" s="147">
        <v>1.5</v>
      </c>
      <c r="CQ43" s="147">
        <v>0.3</v>
      </c>
      <c r="CR43" s="147">
        <v>5</v>
      </c>
      <c r="CS43" s="147">
        <v>0.5</v>
      </c>
      <c r="CT43" s="147">
        <v>0.5</v>
      </c>
      <c r="CU43" s="147">
        <v>0.05</v>
      </c>
      <c r="CV43" s="147">
        <v>0.05</v>
      </c>
      <c r="CW43" s="147">
        <v>0.05</v>
      </c>
      <c r="CX43" s="127"/>
      <c r="CY43" s="147">
        <v>0.156</v>
      </c>
      <c r="CZ43" s="147">
        <v>0.05</v>
      </c>
      <c r="DA43" s="147">
        <v>0.05</v>
      </c>
      <c r="DB43" s="147">
        <v>0.05</v>
      </c>
      <c r="DC43" s="147">
        <v>0.05</v>
      </c>
      <c r="DD43" s="147">
        <v>0.05</v>
      </c>
      <c r="DE43" s="147">
        <v>0.05</v>
      </c>
      <c r="DF43" s="147">
        <v>0.05</v>
      </c>
      <c r="DG43" s="71">
        <v>14796.5</v>
      </c>
      <c r="DH43" s="147">
        <v>0.5</v>
      </c>
      <c r="DI43" s="147">
        <v>0.05</v>
      </c>
      <c r="DJ43" s="147">
        <v>0.25</v>
      </c>
      <c r="DK43" s="147">
        <v>0.25</v>
      </c>
      <c r="DL43" s="147">
        <v>0.05</v>
      </c>
    </row>
    <row r="44" spans="1:116" x14ac:dyDescent="0.2">
      <c r="A44" s="85">
        <v>38</v>
      </c>
      <c r="B44" s="125">
        <v>501</v>
      </c>
      <c r="C44" s="121" t="s">
        <v>298</v>
      </c>
      <c r="D44" s="153" t="s">
        <v>481</v>
      </c>
      <c r="E44" s="121" t="s">
        <v>664</v>
      </c>
      <c r="F44" s="121" t="s">
        <v>832</v>
      </c>
      <c r="G44" s="110">
        <v>7.6</v>
      </c>
      <c r="H44" s="110">
        <v>898</v>
      </c>
      <c r="I44" s="157">
        <v>0.05</v>
      </c>
      <c r="J44" s="157">
        <v>1.5</v>
      </c>
      <c r="K44" s="122">
        <v>254</v>
      </c>
      <c r="L44" s="122">
        <v>2.5299999999999998</v>
      </c>
      <c r="M44" s="122">
        <v>2.5299999999999998</v>
      </c>
      <c r="N44" s="122">
        <v>5.14</v>
      </c>
      <c r="O44" s="157">
        <v>34.299999999999997</v>
      </c>
      <c r="P44" s="145">
        <v>4.58E-2</v>
      </c>
      <c r="Q44" s="71">
        <v>2217</v>
      </c>
      <c r="R44" s="157">
        <v>2.36</v>
      </c>
      <c r="S44" s="123">
        <v>8.7100000000000009</v>
      </c>
      <c r="T44" s="122">
        <v>30.7</v>
      </c>
      <c r="U44" s="122">
        <v>1</v>
      </c>
      <c r="V44" s="122">
        <v>106</v>
      </c>
      <c r="W44" s="129">
        <f t="shared" si="2"/>
        <v>6.6792690611216132E-4</v>
      </c>
      <c r="X44" s="122">
        <v>11.7</v>
      </c>
      <c r="Y44" s="122">
        <v>66.900000000000006</v>
      </c>
      <c r="Z44" s="71">
        <v>158700</v>
      </c>
      <c r="AA44" s="122">
        <v>4.3899999999999997</v>
      </c>
      <c r="AB44" s="75">
        <v>27560</v>
      </c>
      <c r="AC44" s="76">
        <v>2214</v>
      </c>
      <c r="AD44" s="71">
        <v>1903</v>
      </c>
      <c r="AE44" s="75">
        <v>3089</v>
      </c>
      <c r="AF44" s="76">
        <v>40.700000000000003</v>
      </c>
      <c r="AG44" s="75">
        <v>2148</v>
      </c>
      <c r="AH44" s="157">
        <v>315</v>
      </c>
      <c r="AI44" s="86">
        <f t="shared" si="3"/>
        <v>100</v>
      </c>
      <c r="AJ44" s="86">
        <f t="shared" si="52"/>
        <v>50</v>
      </c>
      <c r="AK44" s="86">
        <f t="shared" si="22"/>
        <v>2.5</v>
      </c>
      <c r="AL44" s="86">
        <f t="shared" si="22"/>
        <v>164</v>
      </c>
      <c r="AM44" s="86">
        <f t="shared" ref="AM44:AO45" si="60">AM251*1000</f>
        <v>60</v>
      </c>
      <c r="AN44" s="86">
        <f t="shared" si="60"/>
        <v>48</v>
      </c>
      <c r="AO44" s="86">
        <f t="shared" si="60"/>
        <v>51</v>
      </c>
      <c r="AP44" s="86">
        <f t="shared" si="23"/>
        <v>2.5</v>
      </c>
      <c r="AQ44" s="86">
        <f t="shared" si="23"/>
        <v>73</v>
      </c>
      <c r="AR44" s="86">
        <f t="shared" si="23"/>
        <v>1.5</v>
      </c>
      <c r="AS44" s="86">
        <f t="shared" si="23"/>
        <v>2.5</v>
      </c>
      <c r="AT44" s="86">
        <f t="shared" si="24"/>
        <v>68</v>
      </c>
      <c r="AU44" s="86">
        <f t="shared" si="24"/>
        <v>106</v>
      </c>
      <c r="AV44" s="86">
        <f t="shared" si="24"/>
        <v>108</v>
      </c>
      <c r="AW44" s="86">
        <f t="shared" si="24"/>
        <v>2.5</v>
      </c>
      <c r="AX44" s="86">
        <f t="shared" si="24"/>
        <v>47</v>
      </c>
      <c r="AY44" s="86">
        <f t="shared" ref="AY44:AZ44" si="61">AY251*1000</f>
        <v>79</v>
      </c>
      <c r="AZ44" s="86">
        <f t="shared" si="61"/>
        <v>2.5</v>
      </c>
      <c r="BA44" s="86">
        <v>2.5</v>
      </c>
      <c r="BB44" s="146">
        <f t="shared" si="5"/>
        <v>764</v>
      </c>
      <c r="BC44" s="86">
        <v>0.5</v>
      </c>
      <c r="BD44" s="86">
        <v>0.5</v>
      </c>
      <c r="BE44" s="86">
        <v>0.5</v>
      </c>
      <c r="BF44" s="86">
        <v>0.5</v>
      </c>
      <c r="BG44" s="86">
        <v>0.5</v>
      </c>
      <c r="BH44" s="86">
        <v>0.5</v>
      </c>
      <c r="BI44" s="86">
        <v>0.5</v>
      </c>
      <c r="BJ44" s="86">
        <v>0.5</v>
      </c>
      <c r="BK44" s="147">
        <v>5.0000000000000001E-3</v>
      </c>
      <c r="BL44" s="147">
        <v>0.5</v>
      </c>
      <c r="BM44" s="147">
        <v>0.05</v>
      </c>
      <c r="BN44" s="147">
        <v>0.05</v>
      </c>
      <c r="BO44" s="147">
        <v>0.05</v>
      </c>
      <c r="BP44" s="147">
        <v>0.05</v>
      </c>
      <c r="BQ44" s="148">
        <f t="shared" si="6"/>
        <v>0.2</v>
      </c>
      <c r="BR44" s="147">
        <v>0.4</v>
      </c>
      <c r="BS44" s="147">
        <v>0.05</v>
      </c>
      <c r="BT44" s="147">
        <v>0.05</v>
      </c>
      <c r="BU44" s="147">
        <v>0.05</v>
      </c>
      <c r="BV44" s="147">
        <v>0.05</v>
      </c>
      <c r="BW44" s="147">
        <v>0.05</v>
      </c>
      <c r="BX44" s="147">
        <v>0.1</v>
      </c>
      <c r="BY44" s="147">
        <v>0.15</v>
      </c>
      <c r="BZ44" s="127"/>
      <c r="CA44" s="127"/>
      <c r="CB44" s="127"/>
      <c r="CC44" s="127"/>
      <c r="CD44" s="127"/>
      <c r="CE44" s="127"/>
      <c r="CF44" s="127"/>
      <c r="CG44" s="127"/>
      <c r="CH44" s="127"/>
      <c r="CI44" s="127"/>
      <c r="CJ44" s="127"/>
      <c r="CK44" s="127"/>
      <c r="CL44" s="127"/>
      <c r="CM44" s="127"/>
      <c r="CN44" s="127"/>
      <c r="CO44" s="127"/>
      <c r="CP44" s="127"/>
      <c r="CQ44" s="127"/>
      <c r="CR44" s="127"/>
      <c r="CS44" s="127"/>
      <c r="CT44" s="127"/>
      <c r="CU44" s="127"/>
      <c r="CV44" s="127"/>
      <c r="CW44" s="127"/>
      <c r="CX44" s="127"/>
      <c r="CY44" s="127"/>
      <c r="CZ44" s="127"/>
      <c r="DA44" s="127"/>
      <c r="DB44" s="127"/>
      <c r="DC44" s="127"/>
      <c r="DD44" s="127"/>
      <c r="DE44" s="147">
        <v>0.05</v>
      </c>
      <c r="DF44" s="147">
        <v>0.05</v>
      </c>
      <c r="DG44" s="71">
        <v>12561</v>
      </c>
      <c r="DH44" s="127"/>
      <c r="DI44" s="127"/>
      <c r="DJ44" s="127"/>
      <c r="DK44" s="127"/>
      <c r="DL44" s="127"/>
    </row>
    <row r="45" spans="1:116" x14ac:dyDescent="0.2">
      <c r="A45" s="85">
        <v>39</v>
      </c>
      <c r="B45" s="125">
        <v>502</v>
      </c>
      <c r="C45" s="121" t="s">
        <v>299</v>
      </c>
      <c r="D45" s="121" t="s">
        <v>482</v>
      </c>
      <c r="E45" s="121" t="s">
        <v>665</v>
      </c>
      <c r="F45" s="121" t="s">
        <v>822</v>
      </c>
      <c r="G45" s="110">
        <v>7</v>
      </c>
      <c r="H45" s="110">
        <v>831</v>
      </c>
      <c r="I45" s="157">
        <v>0.55320000000000003</v>
      </c>
      <c r="J45" s="157">
        <v>4.6740000000000004</v>
      </c>
      <c r="K45" s="122">
        <v>199.7</v>
      </c>
      <c r="L45" s="122">
        <v>0.44069999999999998</v>
      </c>
      <c r="M45" s="122">
        <v>2.7749999999999999</v>
      </c>
      <c r="N45" s="122">
        <v>31.19</v>
      </c>
      <c r="O45" s="122">
        <v>15.9</v>
      </c>
      <c r="P45" s="145">
        <v>2.6499999999999999E-2</v>
      </c>
      <c r="Q45" s="71">
        <v>1958</v>
      </c>
      <c r="R45" s="157">
        <v>1.742</v>
      </c>
      <c r="S45" s="123">
        <v>16.12</v>
      </c>
      <c r="T45" s="122">
        <v>20.47</v>
      </c>
      <c r="U45" s="122">
        <v>1</v>
      </c>
      <c r="V45" s="122">
        <v>286.60000000000002</v>
      </c>
      <c r="W45" s="129">
        <f t="shared" si="2"/>
        <v>1.1629338284422904E-3</v>
      </c>
      <c r="X45" s="122">
        <v>9.2929999999999993</v>
      </c>
      <c r="Y45" s="122">
        <v>91.48</v>
      </c>
      <c r="Z45" s="71">
        <v>246445.66439682199</v>
      </c>
      <c r="AA45" s="122">
        <v>5.89</v>
      </c>
      <c r="AB45" s="75">
        <v>25163.604508894401</v>
      </c>
      <c r="AC45" s="76">
        <v>1503.08737237882</v>
      </c>
      <c r="AD45" s="71">
        <v>1342</v>
      </c>
      <c r="AE45" s="75">
        <v>23572.400000000001</v>
      </c>
      <c r="AF45" s="76">
        <v>83.1</v>
      </c>
      <c r="AG45" s="75">
        <v>2680.0573651811201</v>
      </c>
      <c r="AH45" s="71">
        <v>610.70000000000005</v>
      </c>
      <c r="AI45" s="86">
        <f t="shared" si="3"/>
        <v>2.5</v>
      </c>
      <c r="AJ45" s="86">
        <f t="shared" si="52"/>
        <v>57</v>
      </c>
      <c r="AK45" s="86">
        <f t="shared" si="22"/>
        <v>46</v>
      </c>
      <c r="AL45" s="86">
        <f t="shared" si="22"/>
        <v>425</v>
      </c>
      <c r="AM45" s="86">
        <f t="shared" si="60"/>
        <v>210</v>
      </c>
      <c r="AN45" s="86">
        <f t="shared" si="60"/>
        <v>126</v>
      </c>
      <c r="AO45" s="86">
        <f t="shared" si="60"/>
        <v>194</v>
      </c>
      <c r="AP45" s="86">
        <f t="shared" si="23"/>
        <v>2.5</v>
      </c>
      <c r="AQ45" s="86">
        <f t="shared" si="23"/>
        <v>186</v>
      </c>
      <c r="AR45" s="86">
        <f t="shared" si="23"/>
        <v>1.5</v>
      </c>
      <c r="AS45" s="86">
        <f t="shared" si="23"/>
        <v>2.5</v>
      </c>
      <c r="AT45" s="86">
        <f t="shared" si="24"/>
        <v>86</v>
      </c>
      <c r="AU45" s="86">
        <f t="shared" si="24"/>
        <v>263</v>
      </c>
      <c r="AV45" s="86">
        <f t="shared" si="24"/>
        <v>313</v>
      </c>
      <c r="AW45" s="86">
        <f t="shared" si="24"/>
        <v>125</v>
      </c>
      <c r="AX45" s="86">
        <f t="shared" si="24"/>
        <v>165</v>
      </c>
      <c r="AY45" s="86">
        <f t="shared" ref="AY45:AZ45" si="62">AY252*1000</f>
        <v>224</v>
      </c>
      <c r="AZ45" s="86">
        <f t="shared" si="62"/>
        <v>81</v>
      </c>
      <c r="BA45" s="86">
        <v>2.5</v>
      </c>
      <c r="BB45" s="146">
        <f t="shared" si="5"/>
        <v>1851.5</v>
      </c>
      <c r="BC45" s="86">
        <v>0.5</v>
      </c>
      <c r="BD45" s="86">
        <v>0.5</v>
      </c>
      <c r="BE45" s="86">
        <v>0.5</v>
      </c>
      <c r="BF45" s="86">
        <v>0.5</v>
      </c>
      <c r="BG45" s="86">
        <v>0.5</v>
      </c>
      <c r="BH45" s="86">
        <v>0.5</v>
      </c>
      <c r="BI45" s="86">
        <v>0.5</v>
      </c>
      <c r="BJ45" s="86">
        <v>0.5</v>
      </c>
      <c r="BK45" s="147">
        <v>5.0000000000000001E-3</v>
      </c>
      <c r="BL45" s="147">
        <v>0.5</v>
      </c>
      <c r="BM45" s="147">
        <v>0.05</v>
      </c>
      <c r="BN45" s="147">
        <v>0.05</v>
      </c>
      <c r="BO45" s="147">
        <v>0.05</v>
      </c>
      <c r="BP45" s="147">
        <v>0.05</v>
      </c>
      <c r="BQ45" s="148">
        <f t="shared" si="6"/>
        <v>0.2</v>
      </c>
      <c r="BR45" s="147">
        <v>0.4</v>
      </c>
      <c r="BS45" s="147">
        <v>0.05</v>
      </c>
      <c r="BT45" s="147">
        <v>0.05</v>
      </c>
      <c r="BU45" s="147">
        <v>0.05</v>
      </c>
      <c r="BV45" s="147">
        <v>0.05</v>
      </c>
      <c r="BW45" s="147">
        <v>0.05</v>
      </c>
      <c r="BX45" s="147">
        <v>0.1</v>
      </c>
      <c r="BY45" s="147">
        <v>0.15</v>
      </c>
      <c r="BZ45" s="127"/>
      <c r="CA45" s="127"/>
      <c r="CB45" s="127"/>
      <c r="CC45" s="127"/>
      <c r="CD45" s="127"/>
      <c r="CE45" s="127"/>
      <c r="CF45" s="127"/>
      <c r="CG45" s="127"/>
      <c r="CH45" s="127"/>
      <c r="CI45" s="127"/>
      <c r="CJ45" s="127"/>
      <c r="CK45" s="127"/>
      <c r="CL45" s="127"/>
      <c r="CM45" s="127"/>
      <c r="CN45" s="127"/>
      <c r="CO45" s="127"/>
      <c r="CP45" s="127"/>
      <c r="CQ45" s="127"/>
      <c r="CR45" s="127"/>
      <c r="CS45" s="127"/>
      <c r="CT45" s="127"/>
      <c r="CU45" s="127"/>
      <c r="CV45" s="127"/>
      <c r="CW45" s="127"/>
      <c r="CX45" s="127"/>
      <c r="CY45" s="127"/>
      <c r="CZ45" s="127"/>
      <c r="DA45" s="127"/>
      <c r="DB45" s="127"/>
      <c r="DC45" s="127"/>
      <c r="DD45" s="127"/>
      <c r="DE45" s="147">
        <v>0.05</v>
      </c>
      <c r="DF45" s="147">
        <v>0.05</v>
      </c>
      <c r="DG45" s="71">
        <v>7596</v>
      </c>
      <c r="DH45" s="127"/>
      <c r="DI45" s="127"/>
      <c r="DJ45" s="127"/>
      <c r="DK45" s="127"/>
      <c r="DL45" s="127"/>
    </row>
    <row r="46" spans="1:116" x14ac:dyDescent="0.2">
      <c r="A46" s="85">
        <v>40</v>
      </c>
      <c r="B46" s="125">
        <v>503</v>
      </c>
      <c r="C46" s="121" t="s">
        <v>300</v>
      </c>
      <c r="D46" s="153" t="s">
        <v>483</v>
      </c>
      <c r="E46" s="121" t="s">
        <v>666</v>
      </c>
      <c r="F46" s="121" t="s">
        <v>845</v>
      </c>
      <c r="G46" s="110">
        <v>7.4</v>
      </c>
      <c r="H46" s="110">
        <v>467</v>
      </c>
      <c r="I46" s="157">
        <v>0.05</v>
      </c>
      <c r="J46" s="157">
        <v>1.5</v>
      </c>
      <c r="K46" s="122">
        <v>60.96</v>
      </c>
      <c r="L46" s="122">
        <v>0.50600000000000001</v>
      </c>
      <c r="M46" s="122">
        <v>0.1</v>
      </c>
      <c r="N46" s="122">
        <v>4.0140000000000002</v>
      </c>
      <c r="O46" s="157">
        <v>3.4279999999999999</v>
      </c>
      <c r="P46" s="145">
        <v>7.1999999999999998E-3</v>
      </c>
      <c r="Q46" s="71">
        <v>1034</v>
      </c>
      <c r="R46" s="122">
        <v>0.2</v>
      </c>
      <c r="S46" s="123">
        <v>1.921</v>
      </c>
      <c r="T46" s="122">
        <v>26.63</v>
      </c>
      <c r="U46" s="122">
        <v>1</v>
      </c>
      <c r="V46" s="122">
        <v>78.400000000000006</v>
      </c>
      <c r="W46" s="129">
        <f t="shared" si="2"/>
        <v>4.0495867768595046E-4</v>
      </c>
      <c r="X46" s="122">
        <v>0.25</v>
      </c>
      <c r="Y46" s="122">
        <v>40.340000000000003</v>
      </c>
      <c r="Z46" s="71">
        <v>193600</v>
      </c>
      <c r="AA46" s="122">
        <v>5.1100000000000003</v>
      </c>
      <c r="AB46" s="75">
        <v>24168.1</v>
      </c>
      <c r="AC46" s="76">
        <v>1346.86</v>
      </c>
      <c r="AD46" s="71">
        <v>1120</v>
      </c>
      <c r="AE46" s="75">
        <v>14955.1</v>
      </c>
      <c r="AF46" s="76">
        <v>44.35</v>
      </c>
      <c r="AG46" s="75">
        <v>1700.75</v>
      </c>
      <c r="AH46" s="71">
        <v>320.7</v>
      </c>
      <c r="AI46" s="86">
        <f t="shared" si="3"/>
        <v>240</v>
      </c>
      <c r="AJ46" s="86">
        <f t="shared" si="52"/>
        <v>70</v>
      </c>
      <c r="AK46" s="86">
        <f t="shared" si="22"/>
        <v>131</v>
      </c>
      <c r="AL46" s="86">
        <f t="shared" si="22"/>
        <v>310</v>
      </c>
      <c r="AM46" s="86">
        <f t="shared" si="22"/>
        <v>140</v>
      </c>
      <c r="AN46" s="86">
        <f t="shared" si="22"/>
        <v>56</v>
      </c>
      <c r="AO46" s="86">
        <f t="shared" si="22"/>
        <v>90</v>
      </c>
      <c r="AP46" s="86">
        <f t="shared" si="23"/>
        <v>2.5</v>
      </c>
      <c r="AQ46" s="86">
        <f t="shared" si="23"/>
        <v>99</v>
      </c>
      <c r="AR46" s="86">
        <f t="shared" si="23"/>
        <v>1.5</v>
      </c>
      <c r="AS46" s="86">
        <f t="shared" si="23"/>
        <v>32</v>
      </c>
      <c r="AT46" s="86">
        <f t="shared" si="24"/>
        <v>440</v>
      </c>
      <c r="AU46" s="86">
        <f t="shared" si="24"/>
        <v>156</v>
      </c>
      <c r="AV46" s="86">
        <f t="shared" si="24"/>
        <v>164</v>
      </c>
      <c r="AW46" s="86">
        <f t="shared" si="24"/>
        <v>62</v>
      </c>
      <c r="AX46" s="86">
        <f t="shared" si="24"/>
        <v>64</v>
      </c>
      <c r="AY46" s="86">
        <f t="shared" ref="AY46:AZ46" si="63">AY253*1000</f>
        <v>122</v>
      </c>
      <c r="AZ46" s="86">
        <f t="shared" si="63"/>
        <v>28</v>
      </c>
      <c r="BA46" s="86">
        <v>2.5</v>
      </c>
      <c r="BB46" s="146">
        <f t="shared" si="5"/>
        <v>1892.5</v>
      </c>
      <c r="BC46" s="86">
        <v>0.5</v>
      </c>
      <c r="BD46" s="86">
        <v>0.5</v>
      </c>
      <c r="BE46" s="86">
        <v>0.5</v>
      </c>
      <c r="BF46" s="86">
        <v>0.5</v>
      </c>
      <c r="BG46" s="86">
        <v>0.5</v>
      </c>
      <c r="BH46" s="86">
        <v>0.5</v>
      </c>
      <c r="BI46" s="86">
        <v>0.5</v>
      </c>
      <c r="BJ46" s="86">
        <v>0.5</v>
      </c>
      <c r="BK46" s="147">
        <v>5.0000000000000001E-3</v>
      </c>
      <c r="BL46" s="147">
        <v>0.5</v>
      </c>
      <c r="BM46" s="147">
        <v>0.05</v>
      </c>
      <c r="BN46" s="147">
        <v>0.05</v>
      </c>
      <c r="BO46" s="147">
        <v>0.05</v>
      </c>
      <c r="BP46" s="147">
        <v>0.05</v>
      </c>
      <c r="BQ46" s="148">
        <f t="shared" si="6"/>
        <v>0.2</v>
      </c>
      <c r="BR46" s="147">
        <v>0.4</v>
      </c>
      <c r="BS46" s="147">
        <v>0.05</v>
      </c>
      <c r="BT46" s="147">
        <v>0.05</v>
      </c>
      <c r="BU46" s="147">
        <v>0.05</v>
      </c>
      <c r="BV46" s="147">
        <v>0.05</v>
      </c>
      <c r="BW46" s="147">
        <v>0.05</v>
      </c>
      <c r="BX46" s="147">
        <v>0.1</v>
      </c>
      <c r="BY46" s="147">
        <v>0.15</v>
      </c>
      <c r="BZ46" s="127"/>
      <c r="CA46" s="127"/>
      <c r="CB46" s="127"/>
      <c r="CC46" s="127"/>
      <c r="CD46" s="127"/>
      <c r="CE46" s="127"/>
      <c r="CF46" s="127"/>
      <c r="CG46" s="127"/>
      <c r="CH46" s="127"/>
      <c r="CI46" s="127"/>
      <c r="CJ46" s="127"/>
      <c r="CK46" s="127"/>
      <c r="CL46" s="127"/>
      <c r="CM46" s="127"/>
      <c r="CN46" s="127"/>
      <c r="CO46" s="127"/>
      <c r="CP46" s="127"/>
      <c r="CQ46" s="127"/>
      <c r="CR46" s="127"/>
      <c r="CS46" s="127"/>
      <c r="CT46" s="127"/>
      <c r="CU46" s="127"/>
      <c r="CV46" s="127"/>
      <c r="CW46" s="127"/>
      <c r="CX46" s="127"/>
      <c r="CY46" s="127"/>
      <c r="CZ46" s="127"/>
      <c r="DA46" s="127"/>
      <c r="DB46" s="127"/>
      <c r="DC46" s="127"/>
      <c r="DD46" s="127"/>
      <c r="DE46" s="147">
        <v>0.05</v>
      </c>
      <c r="DF46" s="147">
        <v>0.05</v>
      </c>
      <c r="DG46" s="71">
        <v>4560</v>
      </c>
      <c r="DH46" s="127"/>
      <c r="DI46" s="127"/>
      <c r="DJ46" s="127"/>
      <c r="DK46" s="127"/>
      <c r="DL46" s="127"/>
    </row>
    <row r="47" spans="1:116" x14ac:dyDescent="0.2">
      <c r="A47" s="85">
        <v>41</v>
      </c>
      <c r="B47" s="125">
        <v>504</v>
      </c>
      <c r="C47" s="121" t="s">
        <v>301</v>
      </c>
      <c r="D47" s="153" t="s">
        <v>484</v>
      </c>
      <c r="E47" s="121" t="s">
        <v>667</v>
      </c>
      <c r="F47" s="121" t="s">
        <v>846</v>
      </c>
      <c r="G47" s="110">
        <v>6.9</v>
      </c>
      <c r="H47" s="110">
        <v>845</v>
      </c>
      <c r="I47" s="157">
        <v>0.05</v>
      </c>
      <c r="J47" s="157">
        <v>1.5</v>
      </c>
      <c r="K47" s="122">
        <v>77.87</v>
      </c>
      <c r="L47" s="123">
        <v>2.5000000000000001E-2</v>
      </c>
      <c r="M47" s="122">
        <v>2.0819999999999999</v>
      </c>
      <c r="N47" s="122">
        <v>7.2160000000000002</v>
      </c>
      <c r="O47" s="157">
        <v>6.0590000000000002</v>
      </c>
      <c r="P47" s="145">
        <v>5.1999999999999998E-3</v>
      </c>
      <c r="Q47" s="71">
        <v>1541</v>
      </c>
      <c r="R47" s="122">
        <v>0.2</v>
      </c>
      <c r="S47" s="123">
        <v>4.4850000000000003</v>
      </c>
      <c r="T47" s="122">
        <v>16.82</v>
      </c>
      <c r="U47" s="122">
        <v>1</v>
      </c>
      <c r="V47" s="122">
        <v>100.2</v>
      </c>
      <c r="W47" s="129">
        <f t="shared" si="2"/>
        <v>6.0071942446043164E-4</v>
      </c>
      <c r="X47" s="122">
        <v>12.52</v>
      </c>
      <c r="Y47" s="122">
        <v>38.92</v>
      </c>
      <c r="Z47" s="71">
        <v>166800</v>
      </c>
      <c r="AA47" s="122">
        <v>7.49</v>
      </c>
      <c r="AB47" s="75">
        <v>16054</v>
      </c>
      <c r="AC47" s="76">
        <v>1602.74</v>
      </c>
      <c r="AD47" s="110">
        <v>851.5</v>
      </c>
      <c r="AE47" s="75">
        <v>10684.1</v>
      </c>
      <c r="AF47" s="76">
        <v>103.898</v>
      </c>
      <c r="AG47" s="75">
        <v>3326.37</v>
      </c>
      <c r="AH47" s="71">
        <v>837.6</v>
      </c>
      <c r="AI47" s="86">
        <f t="shared" si="3"/>
        <v>39</v>
      </c>
      <c r="AJ47" s="86">
        <f t="shared" si="52"/>
        <v>31</v>
      </c>
      <c r="AK47" s="86">
        <f t="shared" si="22"/>
        <v>61</v>
      </c>
      <c r="AL47" s="86">
        <f t="shared" si="22"/>
        <v>180</v>
      </c>
      <c r="AM47" s="86">
        <f t="shared" si="22"/>
        <v>62</v>
      </c>
      <c r="AN47" s="86">
        <f t="shared" si="22"/>
        <v>32</v>
      </c>
      <c r="AO47" s="86">
        <f t="shared" si="22"/>
        <v>50</v>
      </c>
      <c r="AP47" s="86">
        <f t="shared" si="23"/>
        <v>2.5</v>
      </c>
      <c r="AQ47" s="86">
        <f t="shared" si="23"/>
        <v>68</v>
      </c>
      <c r="AR47" s="86">
        <f t="shared" si="23"/>
        <v>1.5</v>
      </c>
      <c r="AS47" s="86">
        <f t="shared" si="23"/>
        <v>63</v>
      </c>
      <c r="AT47" s="86">
        <f t="shared" si="24"/>
        <v>297</v>
      </c>
      <c r="AU47" s="86">
        <f t="shared" si="24"/>
        <v>85</v>
      </c>
      <c r="AV47" s="86">
        <f t="shared" si="24"/>
        <v>97</v>
      </c>
      <c r="AW47" s="86">
        <f t="shared" si="24"/>
        <v>36</v>
      </c>
      <c r="AX47" s="86">
        <f t="shared" si="24"/>
        <v>32</v>
      </c>
      <c r="AY47" s="86">
        <f t="shared" ref="AY47:AZ47" si="64">AY254*1000</f>
        <v>80</v>
      </c>
      <c r="AZ47" s="86">
        <f t="shared" si="64"/>
        <v>2.5</v>
      </c>
      <c r="BA47" s="86">
        <v>2.5</v>
      </c>
      <c r="BB47" s="146">
        <f t="shared" si="5"/>
        <v>1034.5</v>
      </c>
      <c r="BC47" s="86">
        <v>0.5</v>
      </c>
      <c r="BD47" s="86">
        <v>0.5</v>
      </c>
      <c r="BE47" s="86">
        <v>0.5</v>
      </c>
      <c r="BF47" s="86">
        <v>0.5</v>
      </c>
      <c r="BG47" s="86">
        <v>0.5</v>
      </c>
      <c r="BH47" s="86">
        <v>0.5</v>
      </c>
      <c r="BI47" s="86">
        <v>0.5</v>
      </c>
      <c r="BJ47" s="86">
        <v>0.5</v>
      </c>
      <c r="BK47" s="147">
        <v>5.0000000000000001E-3</v>
      </c>
      <c r="BL47" s="147">
        <v>0.5</v>
      </c>
      <c r="BM47" s="147">
        <v>0.05</v>
      </c>
      <c r="BN47" s="147">
        <v>0.05</v>
      </c>
      <c r="BO47" s="147">
        <v>0.05</v>
      </c>
      <c r="BP47" s="147">
        <v>0.05</v>
      </c>
      <c r="BQ47" s="148">
        <f t="shared" si="6"/>
        <v>0.2</v>
      </c>
      <c r="BR47" s="147">
        <v>0.4</v>
      </c>
      <c r="BS47" s="147">
        <v>0.05</v>
      </c>
      <c r="BT47" s="147">
        <v>0.05</v>
      </c>
      <c r="BU47" s="147">
        <v>0.05</v>
      </c>
      <c r="BV47" s="147">
        <v>0.05</v>
      </c>
      <c r="BW47" s="147">
        <v>0.05</v>
      </c>
      <c r="BX47" s="147">
        <v>0.1</v>
      </c>
      <c r="BY47" s="147">
        <v>0.15</v>
      </c>
      <c r="BZ47" s="127"/>
      <c r="CA47" s="127"/>
      <c r="CB47" s="127"/>
      <c r="CC47" s="127"/>
      <c r="CD47" s="127"/>
      <c r="CE47" s="127"/>
      <c r="CF47" s="127"/>
      <c r="CG47" s="127"/>
      <c r="CH47" s="127"/>
      <c r="CI47" s="127"/>
      <c r="CJ47" s="127"/>
      <c r="CK47" s="127"/>
      <c r="CL47" s="127"/>
      <c r="CM47" s="127"/>
      <c r="CN47" s="127"/>
      <c r="CO47" s="127"/>
      <c r="CP47" s="127"/>
      <c r="CQ47" s="127"/>
      <c r="CR47" s="127"/>
      <c r="CS47" s="127"/>
      <c r="CT47" s="127"/>
      <c r="CU47" s="127"/>
      <c r="CV47" s="127"/>
      <c r="CW47" s="127"/>
      <c r="CX47" s="127"/>
      <c r="CY47" s="127"/>
      <c r="CZ47" s="127"/>
      <c r="DA47" s="127"/>
      <c r="DB47" s="127"/>
      <c r="DC47" s="127"/>
      <c r="DD47" s="127"/>
      <c r="DE47" s="147">
        <v>0.05</v>
      </c>
      <c r="DF47" s="147">
        <v>0.05</v>
      </c>
      <c r="DG47" s="71">
        <v>8488</v>
      </c>
      <c r="DH47" s="127"/>
      <c r="DI47" s="127"/>
      <c r="DJ47" s="127"/>
      <c r="DK47" s="127"/>
      <c r="DL47" s="127"/>
    </row>
    <row r="48" spans="1:116" x14ac:dyDescent="0.2">
      <c r="A48" s="85">
        <v>42</v>
      </c>
      <c r="B48" s="125">
        <v>505</v>
      </c>
      <c r="C48" s="121" t="s">
        <v>302</v>
      </c>
      <c r="D48" s="121" t="s">
        <v>485</v>
      </c>
      <c r="E48" s="121" t="s">
        <v>668</v>
      </c>
      <c r="F48" s="121" t="s">
        <v>847</v>
      </c>
      <c r="G48" s="110">
        <v>7.6</v>
      </c>
      <c r="H48" s="110">
        <v>949</v>
      </c>
      <c r="I48" s="157">
        <v>0.50009999999999999</v>
      </c>
      <c r="J48" s="157">
        <v>17.86</v>
      </c>
      <c r="K48" s="122">
        <v>79.849999999999994</v>
      </c>
      <c r="L48" s="122">
        <v>0.75439999999999996</v>
      </c>
      <c r="M48" s="122">
        <v>3.5510000000000002</v>
      </c>
      <c r="N48" s="122">
        <v>11.17</v>
      </c>
      <c r="O48" s="122">
        <v>11.32</v>
      </c>
      <c r="P48" s="145">
        <v>3.7600000000000001E-2</v>
      </c>
      <c r="Q48" s="71">
        <v>1409</v>
      </c>
      <c r="R48" s="157">
        <v>2.35</v>
      </c>
      <c r="S48" s="123">
        <v>7.9139999999999997</v>
      </c>
      <c r="T48" s="122">
        <v>50.16</v>
      </c>
      <c r="U48" s="122">
        <v>1</v>
      </c>
      <c r="V48" s="122">
        <v>77.39</v>
      </c>
      <c r="W48" s="129">
        <f t="shared" si="2"/>
        <v>1.0798102413841217E-3</v>
      </c>
      <c r="X48" s="122">
        <v>16.23</v>
      </c>
      <c r="Y48" s="122">
        <v>74.89</v>
      </c>
      <c r="Z48" s="71">
        <v>71670</v>
      </c>
      <c r="AA48" s="122">
        <v>18</v>
      </c>
      <c r="AB48" s="75">
        <v>22906.926399416301</v>
      </c>
      <c r="AC48" s="76">
        <v>1904.5289593418699</v>
      </c>
      <c r="AD48" s="71">
        <v>1466</v>
      </c>
      <c r="AE48" s="75">
        <v>15186.2</v>
      </c>
      <c r="AF48" s="76">
        <v>143.78995865537101</v>
      </c>
      <c r="AG48" s="75">
        <v>5359.4672498720201</v>
      </c>
      <c r="AH48" s="71">
        <v>1041</v>
      </c>
      <c r="AI48" s="86">
        <f t="shared" si="3"/>
        <v>150</v>
      </c>
      <c r="AJ48" s="86">
        <f t="shared" si="52"/>
        <v>105</v>
      </c>
      <c r="AK48" s="86">
        <f t="shared" si="22"/>
        <v>2.5</v>
      </c>
      <c r="AL48" s="86">
        <f t="shared" si="22"/>
        <v>462</v>
      </c>
      <c r="AM48" s="86">
        <f t="shared" si="22"/>
        <v>300</v>
      </c>
      <c r="AN48" s="86">
        <f t="shared" si="22"/>
        <v>126</v>
      </c>
      <c r="AO48" s="86">
        <f t="shared" si="22"/>
        <v>180</v>
      </c>
      <c r="AP48" s="86">
        <f t="shared" si="23"/>
        <v>2.5</v>
      </c>
      <c r="AQ48" s="86">
        <f t="shared" si="23"/>
        <v>206</v>
      </c>
      <c r="AR48" s="86">
        <f t="shared" si="23"/>
        <v>1.5</v>
      </c>
      <c r="AS48" s="86">
        <f t="shared" si="23"/>
        <v>2.5</v>
      </c>
      <c r="AT48" s="86">
        <f t="shared" si="24"/>
        <v>172</v>
      </c>
      <c r="AU48" s="86">
        <f t="shared" si="24"/>
        <v>276</v>
      </c>
      <c r="AV48" s="86">
        <f t="shared" ref="AV48:AZ48" si="65">AV255*1000</f>
        <v>310</v>
      </c>
      <c r="AW48" s="86">
        <f t="shared" si="65"/>
        <v>121</v>
      </c>
      <c r="AX48" s="86">
        <f t="shared" si="65"/>
        <v>135</v>
      </c>
      <c r="AY48" s="86">
        <f t="shared" si="65"/>
        <v>244</v>
      </c>
      <c r="AZ48" s="86">
        <f t="shared" si="65"/>
        <v>64</v>
      </c>
      <c r="BA48" s="86">
        <v>2.5</v>
      </c>
      <c r="BB48" s="146">
        <f t="shared" si="5"/>
        <v>2208.5</v>
      </c>
      <c r="BC48" s="86">
        <v>0.5</v>
      </c>
      <c r="BD48" s="86">
        <v>0.5</v>
      </c>
      <c r="BE48" s="86">
        <v>0.5</v>
      </c>
      <c r="BF48" s="86">
        <v>0.5</v>
      </c>
      <c r="BG48" s="86">
        <v>0.5</v>
      </c>
      <c r="BH48" s="86">
        <v>0.5</v>
      </c>
      <c r="BI48" s="86">
        <v>0.5</v>
      </c>
      <c r="BJ48" s="86">
        <v>0.5</v>
      </c>
      <c r="BK48" s="147">
        <v>5.0000000000000001E-3</v>
      </c>
      <c r="BL48" s="147">
        <v>0.5</v>
      </c>
      <c r="BM48" s="147">
        <v>0.05</v>
      </c>
      <c r="BN48" s="147">
        <v>0.05</v>
      </c>
      <c r="BO48" s="147">
        <v>0.05</v>
      </c>
      <c r="BP48" s="147">
        <v>0.05</v>
      </c>
      <c r="BQ48" s="148">
        <f t="shared" si="6"/>
        <v>0.2</v>
      </c>
      <c r="BR48" s="147">
        <v>0.4</v>
      </c>
      <c r="BS48" s="147">
        <v>0.05</v>
      </c>
      <c r="BT48" s="147">
        <v>0.05</v>
      </c>
      <c r="BU48" s="147">
        <v>0.05</v>
      </c>
      <c r="BV48" s="147">
        <v>0.05</v>
      </c>
      <c r="BW48" s="147">
        <v>0.05</v>
      </c>
      <c r="BX48" s="147">
        <v>0.1</v>
      </c>
      <c r="BY48" s="147">
        <v>0.15</v>
      </c>
      <c r="BZ48" s="127"/>
      <c r="CA48" s="127"/>
      <c r="CB48" s="127"/>
      <c r="CC48" s="127"/>
      <c r="CD48" s="127"/>
      <c r="CE48" s="127"/>
      <c r="CF48" s="127"/>
      <c r="CG48" s="127"/>
      <c r="CH48" s="127"/>
      <c r="CI48" s="127"/>
      <c r="CJ48" s="127"/>
      <c r="CK48" s="127"/>
      <c r="CL48" s="127"/>
      <c r="CM48" s="127"/>
      <c r="CN48" s="127"/>
      <c r="CO48" s="127"/>
      <c r="CP48" s="127"/>
      <c r="CQ48" s="127"/>
      <c r="CR48" s="127"/>
      <c r="CS48" s="127"/>
      <c r="CT48" s="127"/>
      <c r="CU48" s="127"/>
      <c r="CV48" s="127"/>
      <c r="CW48" s="127"/>
      <c r="CX48" s="127"/>
      <c r="CY48" s="127"/>
      <c r="CZ48" s="127"/>
      <c r="DA48" s="127"/>
      <c r="DB48" s="127"/>
      <c r="DC48" s="127"/>
      <c r="DD48" s="127"/>
      <c r="DE48" s="147">
        <v>0.05</v>
      </c>
      <c r="DF48" s="147">
        <v>0.05</v>
      </c>
      <c r="DG48" s="71">
        <v>15882</v>
      </c>
      <c r="DH48" s="127"/>
      <c r="DI48" s="127"/>
      <c r="DJ48" s="127"/>
      <c r="DK48" s="127"/>
      <c r="DL48" s="127"/>
    </row>
    <row r="49" spans="1:116" x14ac:dyDescent="0.2">
      <c r="A49" s="85">
        <v>43</v>
      </c>
      <c r="B49" s="125">
        <v>506</v>
      </c>
      <c r="C49" s="121" t="s">
        <v>303</v>
      </c>
      <c r="D49" s="153" t="s">
        <v>486</v>
      </c>
      <c r="E49" s="121" t="s">
        <v>669</v>
      </c>
      <c r="F49" s="121" t="s">
        <v>847</v>
      </c>
      <c r="G49" s="110">
        <v>7.5</v>
      </c>
      <c r="H49" s="110">
        <v>794</v>
      </c>
      <c r="I49" s="157">
        <v>0.1366</v>
      </c>
      <c r="J49" s="157">
        <v>9.1</v>
      </c>
      <c r="K49" s="122">
        <v>80.489999999999995</v>
      </c>
      <c r="L49" s="122">
        <v>0.72050000000000003</v>
      </c>
      <c r="M49" s="122">
        <v>1.9239999999999999</v>
      </c>
      <c r="N49" s="122">
        <v>6.774</v>
      </c>
      <c r="O49" s="122">
        <v>10.039999999999999</v>
      </c>
      <c r="P49" s="145">
        <v>5.2299999999999999E-2</v>
      </c>
      <c r="Q49" s="110">
        <v>842.7</v>
      </c>
      <c r="R49" s="157">
        <v>2.343</v>
      </c>
      <c r="S49" s="123">
        <v>5.3449999999999998</v>
      </c>
      <c r="T49" s="122">
        <v>47.3</v>
      </c>
      <c r="U49" s="122">
        <v>1</v>
      </c>
      <c r="V49" s="122">
        <v>55.77</v>
      </c>
      <c r="W49" s="129">
        <f t="shared" si="2"/>
        <v>8.5707699400645464E-4</v>
      </c>
      <c r="X49" s="122">
        <v>12.85</v>
      </c>
      <c r="Y49" s="122">
        <v>72.86</v>
      </c>
      <c r="Z49" s="71">
        <v>65070</v>
      </c>
      <c r="AA49" s="122">
        <v>15.2</v>
      </c>
      <c r="AB49" s="75">
        <v>11550</v>
      </c>
      <c r="AC49" s="76">
        <v>13804.4838417386</v>
      </c>
      <c r="AD49" s="71">
        <v>1400</v>
      </c>
      <c r="AE49" s="75">
        <v>10929.2</v>
      </c>
      <c r="AF49" s="76">
        <v>66.16</v>
      </c>
      <c r="AG49" s="75">
        <v>2481.4345018177701</v>
      </c>
      <c r="AH49" s="71">
        <v>517.4</v>
      </c>
      <c r="AI49" s="86">
        <f t="shared" si="3"/>
        <v>860</v>
      </c>
      <c r="AJ49" s="86">
        <f t="shared" si="52"/>
        <v>94</v>
      </c>
      <c r="AK49" s="86">
        <f t="shared" si="22"/>
        <v>2.5</v>
      </c>
      <c r="AL49" s="86">
        <f t="shared" si="22"/>
        <v>447</v>
      </c>
      <c r="AM49" s="86">
        <f t="shared" si="22"/>
        <v>330</v>
      </c>
      <c r="AN49" s="86">
        <f t="shared" si="22"/>
        <v>107</v>
      </c>
      <c r="AO49" s="86">
        <f t="shared" si="22"/>
        <v>145</v>
      </c>
      <c r="AP49" s="86">
        <f t="shared" si="23"/>
        <v>2.5</v>
      </c>
      <c r="AQ49" s="86">
        <f t="shared" si="23"/>
        <v>216</v>
      </c>
      <c r="AR49" s="86">
        <f t="shared" si="23"/>
        <v>1.5</v>
      </c>
      <c r="AS49" s="86">
        <f t="shared" si="23"/>
        <v>90</v>
      </c>
      <c r="AT49" s="86">
        <f t="shared" si="24"/>
        <v>783</v>
      </c>
      <c r="AU49" s="86">
        <f t="shared" si="24"/>
        <v>255</v>
      </c>
      <c r="AV49" s="86">
        <f t="shared" ref="AV49:AZ49" si="66">AV256*1000</f>
        <v>310</v>
      </c>
      <c r="AW49" s="86">
        <f t="shared" si="66"/>
        <v>117</v>
      </c>
      <c r="AX49" s="86">
        <f t="shared" si="66"/>
        <v>156</v>
      </c>
      <c r="AY49" s="86">
        <f t="shared" si="66"/>
        <v>259</v>
      </c>
      <c r="AZ49" s="86">
        <f t="shared" si="66"/>
        <v>68</v>
      </c>
      <c r="BA49" s="86">
        <v>2.5</v>
      </c>
      <c r="BB49" s="146">
        <f t="shared" si="5"/>
        <v>3542</v>
      </c>
      <c r="BC49" s="86">
        <v>0.5</v>
      </c>
      <c r="BD49" s="86">
        <v>0.5</v>
      </c>
      <c r="BE49" s="86">
        <v>0.5</v>
      </c>
      <c r="BF49" s="86">
        <v>0.5</v>
      </c>
      <c r="BG49" s="86">
        <v>0.5</v>
      </c>
      <c r="BH49" s="86">
        <v>0.5</v>
      </c>
      <c r="BI49" s="86">
        <v>0.5</v>
      </c>
      <c r="BJ49" s="86">
        <v>0.5</v>
      </c>
      <c r="BK49" s="147">
        <v>5.0000000000000001E-3</v>
      </c>
      <c r="BL49" s="147">
        <v>0.5</v>
      </c>
      <c r="BM49" s="147">
        <v>0.05</v>
      </c>
      <c r="BN49" s="147">
        <v>0.05</v>
      </c>
      <c r="BO49" s="147">
        <v>0.05</v>
      </c>
      <c r="BP49" s="147">
        <v>0.05</v>
      </c>
      <c r="BQ49" s="148">
        <f t="shared" si="6"/>
        <v>0.2</v>
      </c>
      <c r="BR49" s="147">
        <v>0.4</v>
      </c>
      <c r="BS49" s="147">
        <v>0.05</v>
      </c>
      <c r="BT49" s="147">
        <v>0.05</v>
      </c>
      <c r="BU49" s="147">
        <v>0.05</v>
      </c>
      <c r="BV49" s="147">
        <v>0.05</v>
      </c>
      <c r="BW49" s="147">
        <v>0.05</v>
      </c>
      <c r="BX49" s="147">
        <v>0.1</v>
      </c>
      <c r="BY49" s="147">
        <v>0.15</v>
      </c>
      <c r="BZ49" s="127"/>
      <c r="CA49" s="127"/>
      <c r="CB49" s="127"/>
      <c r="CC49" s="127"/>
      <c r="CD49" s="127"/>
      <c r="CE49" s="127"/>
      <c r="CF49" s="127"/>
      <c r="CG49" s="127"/>
      <c r="CH49" s="127"/>
      <c r="CI49" s="127"/>
      <c r="CJ49" s="127"/>
      <c r="CK49" s="127"/>
      <c r="CL49" s="127"/>
      <c r="CM49" s="127"/>
      <c r="CN49" s="127"/>
      <c r="CO49" s="127"/>
      <c r="CP49" s="127"/>
      <c r="CQ49" s="127"/>
      <c r="CR49" s="127"/>
      <c r="CS49" s="127"/>
      <c r="CT49" s="127"/>
      <c r="CU49" s="127"/>
      <c r="CV49" s="127"/>
      <c r="CW49" s="127"/>
      <c r="CX49" s="127"/>
      <c r="CY49" s="127"/>
      <c r="CZ49" s="127"/>
      <c r="DA49" s="127"/>
      <c r="DB49" s="127"/>
      <c r="DC49" s="127"/>
      <c r="DD49" s="127"/>
      <c r="DE49" s="147">
        <v>0.05</v>
      </c>
      <c r="DF49" s="147">
        <v>0.05</v>
      </c>
      <c r="DG49" s="71">
        <v>14170</v>
      </c>
      <c r="DH49" s="127"/>
      <c r="DI49" s="127"/>
      <c r="DJ49" s="127"/>
      <c r="DK49" s="127"/>
      <c r="DL49" s="127"/>
    </row>
    <row r="50" spans="1:116" x14ac:dyDescent="0.2">
      <c r="A50" s="85">
        <v>44</v>
      </c>
      <c r="B50" s="125">
        <v>507</v>
      </c>
      <c r="C50" s="121" t="s">
        <v>304</v>
      </c>
      <c r="D50" s="121" t="s">
        <v>487</v>
      </c>
      <c r="E50" s="121" t="s">
        <v>670</v>
      </c>
      <c r="F50" s="121" t="s">
        <v>848</v>
      </c>
      <c r="G50" s="110">
        <v>7.1</v>
      </c>
      <c r="H50" s="110">
        <v>846</v>
      </c>
      <c r="I50" s="157">
        <v>0.05</v>
      </c>
      <c r="J50" s="157">
        <v>4.1749999999999998</v>
      </c>
      <c r="K50" s="122">
        <v>56.13</v>
      </c>
      <c r="L50" s="122">
        <v>0.32400000000000001</v>
      </c>
      <c r="M50" s="122">
        <v>2.9020000000000001</v>
      </c>
      <c r="N50" s="122">
        <v>9.0690000000000008</v>
      </c>
      <c r="O50" s="157">
        <v>7.0449999999999999</v>
      </c>
      <c r="P50" s="145">
        <v>1.6500000000000001E-2</v>
      </c>
      <c r="Q50" s="71">
        <v>1646</v>
      </c>
      <c r="R50" s="122">
        <v>0.2</v>
      </c>
      <c r="S50" s="123">
        <v>5.5369999999999999</v>
      </c>
      <c r="T50" s="122">
        <v>17.59</v>
      </c>
      <c r="U50" s="122">
        <v>1</v>
      </c>
      <c r="V50" s="122">
        <v>158.9</v>
      </c>
      <c r="W50" s="129">
        <f t="shared" si="2"/>
        <v>9.4979079497907958E-4</v>
      </c>
      <c r="X50" s="122">
        <v>12.76</v>
      </c>
      <c r="Y50" s="122">
        <v>53.76</v>
      </c>
      <c r="Z50" s="71">
        <v>167300</v>
      </c>
      <c r="AA50" s="122">
        <v>10.1</v>
      </c>
      <c r="AB50" s="75">
        <v>20578.5</v>
      </c>
      <c r="AC50" s="76">
        <v>550.99800000000005</v>
      </c>
      <c r="AD50" s="110">
        <v>952.9</v>
      </c>
      <c r="AE50" s="75">
        <v>16885.099999999999</v>
      </c>
      <c r="AF50" s="76">
        <v>134.20400000000001</v>
      </c>
      <c r="AG50" s="75">
        <v>4612.68</v>
      </c>
      <c r="AH50" s="71">
        <v>1022</v>
      </c>
      <c r="AI50" s="86">
        <f t="shared" si="3"/>
        <v>2.5</v>
      </c>
      <c r="AJ50" s="86">
        <f t="shared" si="52"/>
        <v>70</v>
      </c>
      <c r="AK50" s="86">
        <f t="shared" si="22"/>
        <v>2.5</v>
      </c>
      <c r="AL50" s="86">
        <f t="shared" si="22"/>
        <v>209</v>
      </c>
      <c r="AM50" s="86">
        <f t="shared" si="22"/>
        <v>120</v>
      </c>
      <c r="AN50" s="86">
        <f t="shared" si="22"/>
        <v>69</v>
      </c>
      <c r="AO50" s="86">
        <f t="shared" ref="AO50:AR113" si="67">AO257*1000</f>
        <v>107</v>
      </c>
      <c r="AP50" s="86">
        <f t="shared" si="23"/>
        <v>2.5</v>
      </c>
      <c r="AQ50" s="86">
        <f t="shared" si="23"/>
        <v>106</v>
      </c>
      <c r="AR50" s="86">
        <f t="shared" si="23"/>
        <v>1.5</v>
      </c>
      <c r="AS50" s="86">
        <f t="shared" si="23"/>
        <v>41</v>
      </c>
      <c r="AT50" s="86">
        <f t="shared" si="24"/>
        <v>59</v>
      </c>
      <c r="AU50" s="86">
        <f t="shared" si="24"/>
        <v>149</v>
      </c>
      <c r="AV50" s="86">
        <f t="shared" ref="AV50:AZ50" si="68">AV257*1000</f>
        <v>133</v>
      </c>
      <c r="AW50" s="86">
        <f t="shared" si="68"/>
        <v>59</v>
      </c>
      <c r="AX50" s="86">
        <f t="shared" si="68"/>
        <v>52</v>
      </c>
      <c r="AY50" s="86">
        <f t="shared" si="68"/>
        <v>123</v>
      </c>
      <c r="AZ50" s="86">
        <f t="shared" si="68"/>
        <v>2.5</v>
      </c>
      <c r="BA50" s="86">
        <v>2.5</v>
      </c>
      <c r="BB50" s="146">
        <f t="shared" si="5"/>
        <v>1022.5</v>
      </c>
      <c r="BC50" s="86">
        <v>0.5</v>
      </c>
      <c r="BD50" s="86">
        <v>0.5</v>
      </c>
      <c r="BE50" s="86">
        <v>0.5</v>
      </c>
      <c r="BF50" s="86">
        <v>0.5</v>
      </c>
      <c r="BG50" s="86">
        <v>0.5</v>
      </c>
      <c r="BH50" s="86">
        <v>0.5</v>
      </c>
      <c r="BI50" s="86">
        <v>0.5</v>
      </c>
      <c r="BJ50" s="86">
        <v>0.5</v>
      </c>
      <c r="BK50" s="147">
        <v>5.0000000000000001E-3</v>
      </c>
      <c r="BL50" s="147">
        <v>0.5</v>
      </c>
      <c r="BM50" s="147">
        <v>0.05</v>
      </c>
      <c r="BN50" s="147">
        <v>0.05</v>
      </c>
      <c r="BO50" s="147">
        <v>0.05</v>
      </c>
      <c r="BP50" s="147">
        <v>0.05</v>
      </c>
      <c r="BQ50" s="148">
        <f t="shared" si="6"/>
        <v>0.2</v>
      </c>
      <c r="BR50" s="147">
        <v>0.4</v>
      </c>
      <c r="BS50" s="147">
        <v>0.05</v>
      </c>
      <c r="BT50" s="147">
        <v>0.05</v>
      </c>
      <c r="BU50" s="147">
        <v>0.05</v>
      </c>
      <c r="BV50" s="147">
        <v>0.05</v>
      </c>
      <c r="BW50" s="147">
        <v>0.05</v>
      </c>
      <c r="BX50" s="147">
        <v>0.1</v>
      </c>
      <c r="BY50" s="147">
        <v>0.15</v>
      </c>
      <c r="BZ50" s="127"/>
      <c r="CA50" s="127"/>
      <c r="CB50" s="127"/>
      <c r="CC50" s="127"/>
      <c r="CD50" s="127"/>
      <c r="CE50" s="127"/>
      <c r="CF50" s="127"/>
      <c r="CG50" s="127"/>
      <c r="CH50" s="127"/>
      <c r="CI50" s="127"/>
      <c r="CJ50" s="127"/>
      <c r="CK50" s="127"/>
      <c r="CL50" s="127"/>
      <c r="CM50" s="127"/>
      <c r="CN50" s="127"/>
      <c r="CO50" s="127"/>
      <c r="CP50" s="127"/>
      <c r="CQ50" s="127"/>
      <c r="CR50" s="127"/>
      <c r="CS50" s="127"/>
      <c r="CT50" s="127"/>
      <c r="CU50" s="127"/>
      <c r="CV50" s="127"/>
      <c r="CW50" s="127"/>
      <c r="CX50" s="127"/>
      <c r="CY50" s="127"/>
      <c r="CZ50" s="127"/>
      <c r="DA50" s="127"/>
      <c r="DB50" s="127"/>
      <c r="DC50" s="127"/>
      <c r="DD50" s="127"/>
      <c r="DE50" s="147">
        <v>0.05</v>
      </c>
      <c r="DF50" s="147">
        <v>0.05</v>
      </c>
      <c r="DG50" s="71">
        <v>8727</v>
      </c>
      <c r="DH50" s="127"/>
      <c r="DI50" s="127"/>
      <c r="DJ50" s="127"/>
      <c r="DK50" s="127"/>
      <c r="DL50" s="127"/>
    </row>
    <row r="51" spans="1:116" x14ac:dyDescent="0.2">
      <c r="A51" s="85">
        <v>45</v>
      </c>
      <c r="B51" s="125">
        <v>508</v>
      </c>
      <c r="C51" s="121" t="s">
        <v>305</v>
      </c>
      <c r="D51" s="121" t="s">
        <v>488</v>
      </c>
      <c r="E51" s="121" t="s">
        <v>671</v>
      </c>
      <c r="F51" s="121" t="s">
        <v>849</v>
      </c>
      <c r="G51" s="110">
        <v>7.8</v>
      </c>
      <c r="H51" s="110">
        <v>642</v>
      </c>
      <c r="I51" s="157">
        <v>0.22170000000000001</v>
      </c>
      <c r="J51" s="157">
        <v>1.5</v>
      </c>
      <c r="K51" s="122">
        <v>150.69999999999999</v>
      </c>
      <c r="L51" s="122">
        <v>0.2591</v>
      </c>
      <c r="M51" s="122">
        <v>1.88</v>
      </c>
      <c r="N51" s="122">
        <v>5.976</v>
      </c>
      <c r="O51" s="122">
        <v>6.8330000000000002</v>
      </c>
      <c r="P51" s="145">
        <v>2.2700000000000001E-2</v>
      </c>
      <c r="Q51" s="71">
        <v>2739</v>
      </c>
      <c r="R51" s="157">
        <v>1.581</v>
      </c>
      <c r="S51" s="123">
        <v>4.9589999999999996</v>
      </c>
      <c r="T51" s="122">
        <v>15.61</v>
      </c>
      <c r="U51" s="122">
        <v>1</v>
      </c>
      <c r="V51" s="122">
        <v>302.8</v>
      </c>
      <c r="W51" s="129">
        <f t="shared" si="2"/>
        <v>1.2333645464058492E-3</v>
      </c>
      <c r="X51" s="122">
        <v>7.7720000000000002</v>
      </c>
      <c r="Y51" s="122">
        <v>31.98</v>
      </c>
      <c r="Z51" s="71">
        <v>245507.30024013601</v>
      </c>
      <c r="AA51" s="122">
        <v>4.18</v>
      </c>
      <c r="AB51" s="75">
        <v>11230</v>
      </c>
      <c r="AC51" s="76">
        <v>1238.1820129702301</v>
      </c>
      <c r="AD51" s="110">
        <v>820.6</v>
      </c>
      <c r="AE51" s="75">
        <v>11012.6</v>
      </c>
      <c r="AF51" s="76">
        <v>94.84</v>
      </c>
      <c r="AG51" s="75">
        <v>3204.8348275804301</v>
      </c>
      <c r="AH51" s="71">
        <v>931.9</v>
      </c>
      <c r="AI51" s="86">
        <f t="shared" si="3"/>
        <v>180</v>
      </c>
      <c r="AJ51" s="86">
        <f t="shared" si="52"/>
        <v>68</v>
      </c>
      <c r="AK51" s="86">
        <f t="shared" si="22"/>
        <v>37</v>
      </c>
      <c r="AL51" s="86">
        <f t="shared" si="22"/>
        <v>297</v>
      </c>
      <c r="AM51" s="86">
        <f t="shared" si="22"/>
        <v>160</v>
      </c>
      <c r="AN51" s="86">
        <f t="shared" si="22"/>
        <v>67</v>
      </c>
      <c r="AO51" s="86">
        <f t="shared" si="67"/>
        <v>107</v>
      </c>
      <c r="AP51" s="86">
        <f t="shared" si="23"/>
        <v>2.5</v>
      </c>
      <c r="AQ51" s="86">
        <f t="shared" si="23"/>
        <v>101</v>
      </c>
      <c r="AR51" s="86">
        <f t="shared" si="23"/>
        <v>1.5</v>
      </c>
      <c r="AS51" s="86">
        <f t="shared" si="23"/>
        <v>2.5</v>
      </c>
      <c r="AT51" s="86">
        <f t="shared" si="24"/>
        <v>68</v>
      </c>
      <c r="AU51" s="86">
        <f t="shared" si="24"/>
        <v>182</v>
      </c>
      <c r="AV51" s="86">
        <f t="shared" ref="AV51:AZ51" si="69">AV258*1000</f>
        <v>158</v>
      </c>
      <c r="AW51" s="86">
        <f t="shared" si="69"/>
        <v>64</v>
      </c>
      <c r="AX51" s="86">
        <f t="shared" si="69"/>
        <v>85</v>
      </c>
      <c r="AY51" s="86">
        <f t="shared" si="69"/>
        <v>111</v>
      </c>
      <c r="AZ51" s="86">
        <f t="shared" si="69"/>
        <v>41</v>
      </c>
      <c r="BA51" s="86">
        <v>2.5</v>
      </c>
      <c r="BB51" s="146">
        <f t="shared" si="5"/>
        <v>1392</v>
      </c>
      <c r="BC51" s="86">
        <v>0.5</v>
      </c>
      <c r="BD51" s="86">
        <v>0.5</v>
      </c>
      <c r="BE51" s="86">
        <v>0.5</v>
      </c>
      <c r="BF51" s="86">
        <v>0.5</v>
      </c>
      <c r="BG51" s="86">
        <v>0.5</v>
      </c>
      <c r="BH51" s="86">
        <v>0.5</v>
      </c>
      <c r="BI51" s="86">
        <v>0.5</v>
      </c>
      <c r="BJ51" s="86">
        <v>0.5</v>
      </c>
      <c r="BK51" s="147">
        <v>5.0000000000000001E-3</v>
      </c>
      <c r="BL51" s="147">
        <v>0.5</v>
      </c>
      <c r="BM51" s="147">
        <v>0.05</v>
      </c>
      <c r="BN51" s="147">
        <v>0.05</v>
      </c>
      <c r="BO51" s="147">
        <v>0.05</v>
      </c>
      <c r="BP51" s="147">
        <v>0.05</v>
      </c>
      <c r="BQ51" s="148">
        <f t="shared" si="6"/>
        <v>0.2</v>
      </c>
      <c r="BR51" s="147">
        <v>0.4</v>
      </c>
      <c r="BS51" s="147">
        <v>0.05</v>
      </c>
      <c r="BT51" s="147">
        <v>0.05</v>
      </c>
      <c r="BU51" s="147">
        <v>0.05</v>
      </c>
      <c r="BV51" s="147">
        <v>0.05</v>
      </c>
      <c r="BW51" s="147">
        <v>0.05</v>
      </c>
      <c r="BX51" s="147">
        <v>0.1</v>
      </c>
      <c r="BY51" s="147">
        <v>0.15</v>
      </c>
      <c r="BZ51" s="127"/>
      <c r="CA51" s="127"/>
      <c r="CB51" s="127"/>
      <c r="CC51" s="127"/>
      <c r="CD51" s="127"/>
      <c r="CE51" s="127"/>
      <c r="CF51" s="127"/>
      <c r="CG51" s="127"/>
      <c r="CH51" s="127"/>
      <c r="CI51" s="127"/>
      <c r="CJ51" s="127"/>
      <c r="CK51" s="127"/>
      <c r="CL51" s="127"/>
      <c r="CM51" s="127"/>
      <c r="CN51" s="127"/>
      <c r="CO51" s="127"/>
      <c r="CP51" s="127"/>
      <c r="CQ51" s="127"/>
      <c r="CR51" s="127"/>
      <c r="CS51" s="127"/>
      <c r="CT51" s="127"/>
      <c r="CU51" s="127"/>
      <c r="CV51" s="127"/>
      <c r="CW51" s="127"/>
      <c r="CX51" s="127"/>
      <c r="CY51" s="127"/>
      <c r="CZ51" s="127"/>
      <c r="DA51" s="127"/>
      <c r="DB51" s="127"/>
      <c r="DC51" s="127"/>
      <c r="DD51" s="127"/>
      <c r="DE51" s="147">
        <v>0.05</v>
      </c>
      <c r="DF51" s="147">
        <v>0.05</v>
      </c>
      <c r="DG51" s="71">
        <v>5103</v>
      </c>
      <c r="DH51" s="127"/>
      <c r="DI51" s="127"/>
      <c r="DJ51" s="127"/>
      <c r="DK51" s="127"/>
      <c r="DL51" s="127"/>
    </row>
    <row r="52" spans="1:116" x14ac:dyDescent="0.2">
      <c r="A52" s="85">
        <v>46</v>
      </c>
      <c r="B52" s="125">
        <v>509</v>
      </c>
      <c r="C52" s="121" t="s">
        <v>306</v>
      </c>
      <c r="D52" s="153" t="s">
        <v>489</v>
      </c>
      <c r="E52" s="121" t="s">
        <v>672</v>
      </c>
      <c r="F52" s="121" t="s">
        <v>850</v>
      </c>
      <c r="G52" s="110">
        <v>8.1</v>
      </c>
      <c r="H52" s="110">
        <v>814</v>
      </c>
      <c r="I52" s="157">
        <v>0.22900000000000001</v>
      </c>
      <c r="J52" s="157">
        <v>17.079999999999998</v>
      </c>
      <c r="K52" s="122">
        <v>234.2</v>
      </c>
      <c r="L52" s="122">
        <v>0.40849999999999997</v>
      </c>
      <c r="M52" s="122">
        <v>5.907</v>
      </c>
      <c r="N52" s="122">
        <v>16.079999999999998</v>
      </c>
      <c r="O52" s="122">
        <v>14.62</v>
      </c>
      <c r="P52" s="145">
        <v>7.6E-3</v>
      </c>
      <c r="Q52" s="71">
        <v>2519</v>
      </c>
      <c r="R52" s="157">
        <v>1.5880000000000001</v>
      </c>
      <c r="S52" s="123">
        <v>11.73</v>
      </c>
      <c r="T52" s="122">
        <v>23.66</v>
      </c>
      <c r="U52" s="122">
        <v>1</v>
      </c>
      <c r="V52" s="122">
        <v>58.86</v>
      </c>
      <c r="W52" s="129">
        <f t="shared" si="2"/>
        <v>7.8156951268091885E-4</v>
      </c>
      <c r="X52" s="122">
        <v>24.23</v>
      </c>
      <c r="Y52" s="122">
        <v>83.03</v>
      </c>
      <c r="Z52" s="71">
        <v>75310</v>
      </c>
      <c r="AA52" s="122">
        <v>10.8</v>
      </c>
      <c r="AB52" s="75">
        <v>28751.206329845802</v>
      </c>
      <c r="AC52" s="76">
        <v>29429.321442889799</v>
      </c>
      <c r="AD52" s="71">
        <v>2030</v>
      </c>
      <c r="AE52" s="75">
        <v>8150</v>
      </c>
      <c r="AF52" s="76">
        <v>292.86262506082301</v>
      </c>
      <c r="AG52" s="75">
        <v>9408.6421582598105</v>
      </c>
      <c r="AH52" s="71">
        <v>1878</v>
      </c>
      <c r="AI52" s="86">
        <f t="shared" si="3"/>
        <v>90</v>
      </c>
      <c r="AJ52" s="86">
        <f t="shared" si="52"/>
        <v>40</v>
      </c>
      <c r="AK52" s="86">
        <f t="shared" si="22"/>
        <v>2.5</v>
      </c>
      <c r="AL52" s="86">
        <f t="shared" si="22"/>
        <v>137</v>
      </c>
      <c r="AM52" s="86">
        <f t="shared" si="22"/>
        <v>670</v>
      </c>
      <c r="AN52" s="86">
        <f t="shared" si="22"/>
        <v>43</v>
      </c>
      <c r="AO52" s="86">
        <f t="shared" si="67"/>
        <v>57</v>
      </c>
      <c r="AP52" s="86">
        <f t="shared" si="23"/>
        <v>2.5</v>
      </c>
      <c r="AQ52" s="86">
        <f t="shared" si="23"/>
        <v>52</v>
      </c>
      <c r="AR52" s="86">
        <f t="shared" si="23"/>
        <v>1.5</v>
      </c>
      <c r="AS52" s="86">
        <f t="shared" si="23"/>
        <v>2.5</v>
      </c>
      <c r="AT52" s="86">
        <f t="shared" si="24"/>
        <v>71</v>
      </c>
      <c r="AU52" s="86">
        <f t="shared" si="24"/>
        <v>90</v>
      </c>
      <c r="AV52" s="86">
        <f t="shared" ref="AV52:AZ52" si="70">AV259*1000</f>
        <v>109</v>
      </c>
      <c r="AW52" s="86">
        <f t="shared" si="70"/>
        <v>38</v>
      </c>
      <c r="AX52" s="86">
        <f t="shared" si="70"/>
        <v>50</v>
      </c>
      <c r="AY52" s="86">
        <f t="shared" si="70"/>
        <v>76</v>
      </c>
      <c r="AZ52" s="86">
        <f t="shared" si="70"/>
        <v>2.5</v>
      </c>
      <c r="BA52" s="86">
        <v>2.5</v>
      </c>
      <c r="BB52" s="146">
        <f t="shared" si="5"/>
        <v>1351.5</v>
      </c>
      <c r="BC52" s="86">
        <v>0.5</v>
      </c>
      <c r="BD52" s="86">
        <v>0.5</v>
      </c>
      <c r="BE52" s="86">
        <v>0.5</v>
      </c>
      <c r="BF52" s="86">
        <v>0.5</v>
      </c>
      <c r="BG52" s="86">
        <v>0.5</v>
      </c>
      <c r="BH52" s="86">
        <v>0.5</v>
      </c>
      <c r="BI52" s="86">
        <v>0.5</v>
      </c>
      <c r="BJ52" s="86">
        <v>0.5</v>
      </c>
      <c r="BK52" s="147">
        <v>5.0000000000000001E-3</v>
      </c>
      <c r="BL52" s="147">
        <v>0.5</v>
      </c>
      <c r="BM52" s="147">
        <v>0.05</v>
      </c>
      <c r="BN52" s="147">
        <v>0.05</v>
      </c>
      <c r="BO52" s="147">
        <v>0.05</v>
      </c>
      <c r="BP52" s="147">
        <v>0.05</v>
      </c>
      <c r="BQ52" s="148">
        <f t="shared" si="6"/>
        <v>0.2</v>
      </c>
      <c r="BR52" s="147">
        <v>0.4</v>
      </c>
      <c r="BS52" s="147">
        <v>0.05</v>
      </c>
      <c r="BT52" s="147">
        <v>0.05</v>
      </c>
      <c r="BU52" s="147">
        <v>0.05</v>
      </c>
      <c r="BV52" s="147">
        <v>0.05</v>
      </c>
      <c r="BW52" s="147">
        <v>0.05</v>
      </c>
      <c r="BX52" s="147">
        <v>0.1</v>
      </c>
      <c r="BY52" s="147">
        <v>0.15</v>
      </c>
      <c r="BZ52" s="127"/>
      <c r="CA52" s="127"/>
      <c r="CB52" s="127"/>
      <c r="CC52" s="127"/>
      <c r="CD52" s="127"/>
      <c r="CE52" s="127"/>
      <c r="CF52" s="127"/>
      <c r="CG52" s="127"/>
      <c r="CH52" s="127"/>
      <c r="CI52" s="127"/>
      <c r="CJ52" s="127"/>
      <c r="CK52" s="127"/>
      <c r="CL52" s="127"/>
      <c r="CM52" s="127"/>
      <c r="CN52" s="127"/>
      <c r="CO52" s="127"/>
      <c r="CP52" s="127"/>
      <c r="CQ52" s="127"/>
      <c r="CR52" s="127"/>
      <c r="CS52" s="127"/>
      <c r="CT52" s="127"/>
      <c r="CU52" s="127"/>
      <c r="CV52" s="127"/>
      <c r="CW52" s="127"/>
      <c r="CX52" s="127"/>
      <c r="CY52" s="127"/>
      <c r="CZ52" s="127"/>
      <c r="DA52" s="127"/>
      <c r="DB52" s="127"/>
      <c r="DC52" s="127"/>
      <c r="DD52" s="127"/>
      <c r="DE52" s="147">
        <v>0.05</v>
      </c>
      <c r="DF52" s="147">
        <v>0.05</v>
      </c>
      <c r="DG52" s="71">
        <v>7099</v>
      </c>
      <c r="DH52" s="127"/>
      <c r="DI52" s="127"/>
      <c r="DJ52" s="127"/>
      <c r="DK52" s="127"/>
      <c r="DL52" s="127"/>
    </row>
    <row r="53" spans="1:116" ht="25.5" x14ac:dyDescent="0.2">
      <c r="A53" s="85">
        <v>47</v>
      </c>
      <c r="B53" s="125">
        <v>510</v>
      </c>
      <c r="C53" s="121" t="s">
        <v>307</v>
      </c>
      <c r="D53" s="121" t="s">
        <v>490</v>
      </c>
      <c r="E53" s="121" t="s">
        <v>673</v>
      </c>
      <c r="F53" s="121" t="s">
        <v>833</v>
      </c>
      <c r="G53" s="110">
        <v>8</v>
      </c>
      <c r="H53" s="110">
        <v>793</v>
      </c>
      <c r="I53" s="157">
        <v>0.05</v>
      </c>
      <c r="J53" s="157">
        <v>5.2960000000000003</v>
      </c>
      <c r="K53" s="122">
        <v>90.45</v>
      </c>
      <c r="L53" s="122">
        <v>0.63200000000000001</v>
      </c>
      <c r="M53" s="122">
        <v>2.774</v>
      </c>
      <c r="N53" s="122">
        <v>10.47</v>
      </c>
      <c r="O53" s="157">
        <v>9.3680000000000003</v>
      </c>
      <c r="P53" s="145">
        <v>3.4200000000000001E-2</v>
      </c>
      <c r="Q53" s="71">
        <v>1408</v>
      </c>
      <c r="R53" s="122">
        <v>0.2</v>
      </c>
      <c r="S53" s="123">
        <v>5.6909999999999998</v>
      </c>
      <c r="T53" s="122">
        <v>32.33</v>
      </c>
      <c r="U53" s="122">
        <v>1</v>
      </c>
      <c r="V53" s="122">
        <v>93.11</v>
      </c>
      <c r="W53" s="129">
        <f t="shared" si="2"/>
        <v>6.9536967886482453E-4</v>
      </c>
      <c r="X53" s="122">
        <v>0.25</v>
      </c>
      <c r="Y53" s="122">
        <v>66.790000000000006</v>
      </c>
      <c r="Z53" s="71">
        <v>133900</v>
      </c>
      <c r="AA53" s="122">
        <v>8.81</v>
      </c>
      <c r="AB53" s="75">
        <v>20386.2</v>
      </c>
      <c r="AC53" s="76">
        <v>1559.24</v>
      </c>
      <c r="AD53" s="71">
        <v>1248</v>
      </c>
      <c r="AE53" s="75">
        <v>12641.9</v>
      </c>
      <c r="AF53" s="76">
        <v>107.61799999999999</v>
      </c>
      <c r="AG53" s="75">
        <v>3477.43</v>
      </c>
      <c r="AH53" s="71">
        <v>838.3</v>
      </c>
      <c r="AI53" s="86">
        <f t="shared" si="3"/>
        <v>61</v>
      </c>
      <c r="AJ53" s="86">
        <f t="shared" si="52"/>
        <v>61</v>
      </c>
      <c r="AK53" s="86">
        <f t="shared" si="22"/>
        <v>2.5</v>
      </c>
      <c r="AL53" s="86">
        <f t="shared" si="22"/>
        <v>333</v>
      </c>
      <c r="AM53" s="86">
        <f t="shared" si="22"/>
        <v>140</v>
      </c>
      <c r="AN53" s="86">
        <f t="shared" si="22"/>
        <v>94</v>
      </c>
      <c r="AO53" s="86">
        <f t="shared" si="67"/>
        <v>100</v>
      </c>
      <c r="AP53" s="86">
        <f t="shared" si="23"/>
        <v>2.5</v>
      </c>
      <c r="AQ53" s="86">
        <f t="shared" si="23"/>
        <v>129</v>
      </c>
      <c r="AR53" s="86">
        <f t="shared" si="23"/>
        <v>1.5</v>
      </c>
      <c r="AS53" s="86">
        <f t="shared" si="23"/>
        <v>2.5</v>
      </c>
      <c r="AT53" s="86">
        <f t="shared" si="24"/>
        <v>67</v>
      </c>
      <c r="AU53" s="86">
        <f t="shared" si="24"/>
        <v>187</v>
      </c>
      <c r="AV53" s="86">
        <f t="shared" ref="AV53:AZ53" si="71">AV260*1000</f>
        <v>196</v>
      </c>
      <c r="AW53" s="86">
        <f t="shared" si="71"/>
        <v>68</v>
      </c>
      <c r="AX53" s="86">
        <f t="shared" si="71"/>
        <v>75</v>
      </c>
      <c r="AY53" s="86">
        <f t="shared" si="71"/>
        <v>143</v>
      </c>
      <c r="AZ53" s="86">
        <f t="shared" si="71"/>
        <v>39</v>
      </c>
      <c r="BA53" s="86">
        <v>2.5</v>
      </c>
      <c r="BB53" s="146">
        <f t="shared" si="5"/>
        <v>1313.5</v>
      </c>
      <c r="BC53" s="86">
        <v>0.5</v>
      </c>
      <c r="BD53" s="86">
        <v>0.5</v>
      </c>
      <c r="BE53" s="86">
        <v>0.5</v>
      </c>
      <c r="BF53" s="86">
        <v>0.5</v>
      </c>
      <c r="BG53" s="86">
        <v>0.5</v>
      </c>
      <c r="BH53" s="86">
        <v>0.5</v>
      </c>
      <c r="BI53" s="86">
        <v>0.5</v>
      </c>
      <c r="BJ53" s="86">
        <v>0.5</v>
      </c>
      <c r="BK53" s="147">
        <v>5.0000000000000001E-3</v>
      </c>
      <c r="BL53" s="147">
        <v>0.5</v>
      </c>
      <c r="BM53" s="147">
        <v>0.05</v>
      </c>
      <c r="BN53" s="147">
        <v>0.05</v>
      </c>
      <c r="BO53" s="147">
        <v>0.05</v>
      </c>
      <c r="BP53" s="147">
        <v>0.05</v>
      </c>
      <c r="BQ53" s="148">
        <f t="shared" si="6"/>
        <v>0.2</v>
      </c>
      <c r="BR53" s="147">
        <v>0.4</v>
      </c>
      <c r="BS53" s="147">
        <v>0.05</v>
      </c>
      <c r="BT53" s="147">
        <v>0.05</v>
      </c>
      <c r="BU53" s="147">
        <v>0.05</v>
      </c>
      <c r="BV53" s="147">
        <v>0.05</v>
      </c>
      <c r="BW53" s="147">
        <v>0.05</v>
      </c>
      <c r="BX53" s="147">
        <v>0.1</v>
      </c>
      <c r="BY53" s="147">
        <v>0.15</v>
      </c>
      <c r="BZ53" s="127"/>
      <c r="CA53" s="127"/>
      <c r="CB53" s="127"/>
      <c r="CC53" s="127"/>
      <c r="CD53" s="127"/>
      <c r="CE53" s="127"/>
      <c r="CF53" s="127"/>
      <c r="CG53" s="127"/>
      <c r="CH53" s="127"/>
      <c r="CI53" s="127"/>
      <c r="CJ53" s="127"/>
      <c r="CK53" s="127"/>
      <c r="CL53" s="127"/>
      <c r="CM53" s="127"/>
      <c r="CN53" s="127"/>
      <c r="CO53" s="127"/>
      <c r="CP53" s="127"/>
      <c r="CQ53" s="127"/>
      <c r="CR53" s="127"/>
      <c r="CS53" s="127"/>
      <c r="CT53" s="127"/>
      <c r="CU53" s="127"/>
      <c r="CV53" s="127"/>
      <c r="CW53" s="127"/>
      <c r="CX53" s="127"/>
      <c r="CY53" s="127"/>
      <c r="CZ53" s="127"/>
      <c r="DA53" s="127"/>
      <c r="DB53" s="127"/>
      <c r="DC53" s="127"/>
      <c r="DD53" s="127"/>
      <c r="DE53" s="147">
        <v>0.05</v>
      </c>
      <c r="DF53" s="147">
        <v>0.05</v>
      </c>
      <c r="DG53" s="71">
        <v>8859</v>
      </c>
      <c r="DH53" s="127"/>
      <c r="DI53" s="127"/>
      <c r="DJ53" s="127"/>
      <c r="DK53" s="127"/>
      <c r="DL53" s="127"/>
    </row>
    <row r="54" spans="1:116" x14ac:dyDescent="0.2">
      <c r="A54" s="85">
        <v>48</v>
      </c>
      <c r="B54" s="125">
        <v>511</v>
      </c>
      <c r="C54" s="121" t="s">
        <v>308</v>
      </c>
      <c r="D54" s="121" t="s">
        <v>491</v>
      </c>
      <c r="E54" s="121" t="s">
        <v>674</v>
      </c>
      <c r="F54" s="121" t="s">
        <v>820</v>
      </c>
      <c r="G54" s="110">
        <v>7.4</v>
      </c>
      <c r="H54" s="110">
        <v>729</v>
      </c>
      <c r="I54" s="157">
        <v>0.05</v>
      </c>
      <c r="J54" s="157">
        <v>3.29</v>
      </c>
      <c r="K54" s="122">
        <v>35.799999999999997</v>
      </c>
      <c r="L54" s="123">
        <v>2.5000000000000001E-2</v>
      </c>
      <c r="M54" s="122">
        <v>2.67</v>
      </c>
      <c r="N54" s="122">
        <v>8.17</v>
      </c>
      <c r="O54" s="122">
        <v>5.65</v>
      </c>
      <c r="P54" s="145">
        <v>9.0899999999999995E-2</v>
      </c>
      <c r="Q54" s="71">
        <v>1597</v>
      </c>
      <c r="R54" s="122">
        <v>0.71303727086234903</v>
      </c>
      <c r="S54" s="123">
        <v>7.75</v>
      </c>
      <c r="T54" s="122">
        <v>22.3</v>
      </c>
      <c r="U54" s="122">
        <v>1</v>
      </c>
      <c r="V54" s="122">
        <v>40</v>
      </c>
      <c r="W54" s="129">
        <f t="shared" si="2"/>
        <v>8.7145969498910673E-4</v>
      </c>
      <c r="X54" s="122">
        <v>8.24</v>
      </c>
      <c r="Y54" s="122">
        <v>38.200000000000003</v>
      </c>
      <c r="Z54" s="71">
        <v>45900</v>
      </c>
      <c r="AA54" s="122">
        <v>5.68</v>
      </c>
      <c r="AB54" s="75">
        <v>7090</v>
      </c>
      <c r="AC54" s="76">
        <v>234</v>
      </c>
      <c r="AD54" s="71">
        <v>443</v>
      </c>
      <c r="AE54" s="75">
        <v>4579</v>
      </c>
      <c r="AF54" s="76">
        <v>135</v>
      </c>
      <c r="AG54" s="75">
        <v>3010</v>
      </c>
      <c r="AH54" s="71">
        <v>732.768359904166</v>
      </c>
      <c r="AI54" s="86">
        <f t="shared" si="3"/>
        <v>2.5</v>
      </c>
      <c r="AJ54" s="86">
        <f t="shared" si="52"/>
        <v>61</v>
      </c>
      <c r="AK54" s="86">
        <f t="shared" si="22"/>
        <v>2.5</v>
      </c>
      <c r="AL54" s="86">
        <f t="shared" si="22"/>
        <v>252</v>
      </c>
      <c r="AM54" s="86">
        <f t="shared" si="22"/>
        <v>70</v>
      </c>
      <c r="AN54" s="86">
        <f t="shared" si="22"/>
        <v>43</v>
      </c>
      <c r="AO54" s="86">
        <f t="shared" si="67"/>
        <v>73</v>
      </c>
      <c r="AP54" s="86">
        <f t="shared" si="23"/>
        <v>2.5</v>
      </c>
      <c r="AQ54" s="86">
        <f t="shared" si="23"/>
        <v>95</v>
      </c>
      <c r="AR54" s="86">
        <f t="shared" si="23"/>
        <v>1.5</v>
      </c>
      <c r="AS54" s="86">
        <f t="shared" si="23"/>
        <v>2.5</v>
      </c>
      <c r="AT54" s="86">
        <f t="shared" si="24"/>
        <v>35</v>
      </c>
      <c r="AU54" s="86">
        <f t="shared" si="24"/>
        <v>157</v>
      </c>
      <c r="AV54" s="86">
        <f t="shared" ref="AV54:AZ54" si="72">AV261*1000</f>
        <v>178</v>
      </c>
      <c r="AW54" s="86">
        <f t="shared" si="72"/>
        <v>61</v>
      </c>
      <c r="AX54" s="86">
        <f t="shared" si="72"/>
        <v>96</v>
      </c>
      <c r="AY54" s="86">
        <f t="shared" si="72"/>
        <v>158</v>
      </c>
      <c r="AZ54" s="86">
        <f t="shared" si="72"/>
        <v>2.5</v>
      </c>
      <c r="BA54" s="86">
        <v>2.5</v>
      </c>
      <c r="BB54" s="146">
        <f t="shared" si="5"/>
        <v>939</v>
      </c>
      <c r="BC54" s="86">
        <v>0.5</v>
      </c>
      <c r="BD54" s="86">
        <v>0.5</v>
      </c>
      <c r="BE54" s="86">
        <v>0.5</v>
      </c>
      <c r="BF54" s="86">
        <v>0.5</v>
      </c>
      <c r="BG54" s="86">
        <v>0.5</v>
      </c>
      <c r="BH54" s="86">
        <v>0.5</v>
      </c>
      <c r="BI54" s="86">
        <v>0.5</v>
      </c>
      <c r="BJ54" s="86">
        <v>0.5</v>
      </c>
      <c r="BK54" s="147">
        <v>5.0000000000000001E-3</v>
      </c>
      <c r="BL54" s="147">
        <v>0.5</v>
      </c>
      <c r="BM54" s="147">
        <v>0.05</v>
      </c>
      <c r="BN54" s="147">
        <v>0.05</v>
      </c>
      <c r="BO54" s="147">
        <v>0.05</v>
      </c>
      <c r="BP54" s="147">
        <v>0.05</v>
      </c>
      <c r="BQ54" s="148">
        <f t="shared" si="6"/>
        <v>0.2</v>
      </c>
      <c r="BR54" s="147">
        <v>0.4</v>
      </c>
      <c r="BS54" s="147">
        <v>0.05</v>
      </c>
      <c r="BT54" s="147">
        <v>0.05</v>
      </c>
      <c r="BU54" s="147">
        <v>0.05</v>
      </c>
      <c r="BV54" s="147">
        <v>0.05</v>
      </c>
      <c r="BW54" s="147">
        <v>0.05</v>
      </c>
      <c r="BX54" s="147">
        <v>0.1</v>
      </c>
      <c r="BY54" s="147">
        <v>0.15</v>
      </c>
      <c r="BZ54" s="127"/>
      <c r="CA54" s="127"/>
      <c r="CB54" s="127"/>
      <c r="CC54" s="127"/>
      <c r="CD54" s="127"/>
      <c r="CE54" s="127"/>
      <c r="CF54" s="127"/>
      <c r="CG54" s="127"/>
      <c r="CH54" s="127"/>
      <c r="CI54" s="127"/>
      <c r="CJ54" s="127"/>
      <c r="CK54" s="127"/>
      <c r="CL54" s="127"/>
      <c r="CM54" s="127"/>
      <c r="CN54" s="127"/>
      <c r="CO54" s="127"/>
      <c r="CP54" s="127"/>
      <c r="CQ54" s="127"/>
      <c r="CR54" s="127"/>
      <c r="CS54" s="127"/>
      <c r="CT54" s="127"/>
      <c r="CU54" s="127"/>
      <c r="CV54" s="127"/>
      <c r="CW54" s="127"/>
      <c r="CX54" s="127"/>
      <c r="CY54" s="127"/>
      <c r="CZ54" s="127"/>
      <c r="DA54" s="127"/>
      <c r="DB54" s="127"/>
      <c r="DC54" s="127"/>
      <c r="DD54" s="127"/>
      <c r="DE54" s="147">
        <v>0.05</v>
      </c>
      <c r="DF54" s="147">
        <v>0.05</v>
      </c>
      <c r="DG54" s="71">
        <v>10338</v>
      </c>
      <c r="DH54" s="127"/>
      <c r="DI54" s="127"/>
      <c r="DJ54" s="127"/>
      <c r="DK54" s="127"/>
      <c r="DL54" s="127"/>
    </row>
    <row r="55" spans="1:116" x14ac:dyDescent="0.2">
      <c r="A55" s="85">
        <v>49</v>
      </c>
      <c r="B55" s="125">
        <v>512</v>
      </c>
      <c r="C55" s="121" t="s">
        <v>309</v>
      </c>
      <c r="D55" s="121" t="s">
        <v>492</v>
      </c>
      <c r="E55" s="121" t="s">
        <v>675</v>
      </c>
      <c r="F55" s="121" t="s">
        <v>851</v>
      </c>
      <c r="G55" s="110">
        <v>7.1</v>
      </c>
      <c r="H55" s="110">
        <v>462</v>
      </c>
      <c r="I55" s="157">
        <v>0.05</v>
      </c>
      <c r="J55" s="157">
        <v>1.5</v>
      </c>
      <c r="K55" s="122">
        <v>29.5</v>
      </c>
      <c r="L55" s="123">
        <v>2.5000000000000001E-2</v>
      </c>
      <c r="M55" s="122">
        <v>1.44</v>
      </c>
      <c r="N55" s="122">
        <v>3.47</v>
      </c>
      <c r="O55" s="122">
        <v>2.0699999999999998</v>
      </c>
      <c r="P55" s="145">
        <v>4.0300000000000002E-2</v>
      </c>
      <c r="Q55" s="71">
        <v>1250</v>
      </c>
      <c r="R55" s="122">
        <v>0.49827847678486298</v>
      </c>
      <c r="S55" s="123">
        <v>2.82</v>
      </c>
      <c r="T55" s="122">
        <v>29.2</v>
      </c>
      <c r="U55" s="122">
        <v>1</v>
      </c>
      <c r="V55" s="122">
        <v>86.5</v>
      </c>
      <c r="W55" s="129">
        <f t="shared" si="2"/>
        <v>1.1914600550964188E-3</v>
      </c>
      <c r="X55" s="122">
        <v>3.97</v>
      </c>
      <c r="Y55" s="122">
        <v>10.7</v>
      </c>
      <c r="Z55" s="71">
        <v>72600</v>
      </c>
      <c r="AA55" s="122">
        <v>3.04</v>
      </c>
      <c r="AB55" s="75">
        <v>4656</v>
      </c>
      <c r="AC55" s="76">
        <v>268</v>
      </c>
      <c r="AD55" s="71">
        <v>393</v>
      </c>
      <c r="AE55" s="75">
        <v>3547</v>
      </c>
      <c r="AF55" s="76">
        <v>94.1</v>
      </c>
      <c r="AG55" s="75">
        <v>1520</v>
      </c>
      <c r="AH55" s="71">
        <v>387.47669308226898</v>
      </c>
      <c r="AI55" s="86">
        <f t="shared" si="3"/>
        <v>2.5</v>
      </c>
      <c r="AJ55" s="86">
        <f t="shared" si="52"/>
        <v>2.5</v>
      </c>
      <c r="AK55" s="86">
        <f t="shared" si="22"/>
        <v>2.5</v>
      </c>
      <c r="AL55" s="86">
        <f t="shared" si="22"/>
        <v>50</v>
      </c>
      <c r="AM55" s="86">
        <f t="shared" si="22"/>
        <v>2.5</v>
      </c>
      <c r="AN55" s="86">
        <f t="shared" si="22"/>
        <v>2.5</v>
      </c>
      <c r="AO55" s="86">
        <f t="shared" si="67"/>
        <v>2.5</v>
      </c>
      <c r="AP55" s="86">
        <f t="shared" si="23"/>
        <v>2.5</v>
      </c>
      <c r="AQ55" s="86">
        <f t="shared" si="23"/>
        <v>32</v>
      </c>
      <c r="AR55" s="86">
        <f t="shared" si="23"/>
        <v>1.5</v>
      </c>
      <c r="AS55" s="86">
        <f t="shared" si="23"/>
        <v>44</v>
      </c>
      <c r="AT55" s="86">
        <f t="shared" si="24"/>
        <v>2.5</v>
      </c>
      <c r="AU55" s="86">
        <f t="shared" si="24"/>
        <v>2.5</v>
      </c>
      <c r="AV55" s="86">
        <f t="shared" ref="AV55:AZ55" si="73">AV262*1000</f>
        <v>2.5</v>
      </c>
      <c r="AW55" s="86">
        <f t="shared" si="73"/>
        <v>2.5</v>
      </c>
      <c r="AX55" s="86">
        <f t="shared" si="73"/>
        <v>2.5</v>
      </c>
      <c r="AY55" s="86">
        <f t="shared" si="73"/>
        <v>41</v>
      </c>
      <c r="AZ55" s="86">
        <f t="shared" si="73"/>
        <v>2.5</v>
      </c>
      <c r="BA55" s="86">
        <v>2.5</v>
      </c>
      <c r="BB55" s="146">
        <f t="shared" si="5"/>
        <v>120.5</v>
      </c>
      <c r="BC55" s="86">
        <v>0.5</v>
      </c>
      <c r="BD55" s="86">
        <v>0.5</v>
      </c>
      <c r="BE55" s="86">
        <v>0.5</v>
      </c>
      <c r="BF55" s="86">
        <v>0.5</v>
      </c>
      <c r="BG55" s="86">
        <v>0.5</v>
      </c>
      <c r="BH55" s="86">
        <v>0.5</v>
      </c>
      <c r="BI55" s="86">
        <v>0.5</v>
      </c>
      <c r="BJ55" s="86">
        <v>0.5</v>
      </c>
      <c r="BK55" s="147">
        <v>5.0000000000000001E-3</v>
      </c>
      <c r="BL55" s="147">
        <v>0.5</v>
      </c>
      <c r="BM55" s="147">
        <v>0.05</v>
      </c>
      <c r="BN55" s="147">
        <v>0.05</v>
      </c>
      <c r="BO55" s="147">
        <v>0.05</v>
      </c>
      <c r="BP55" s="147">
        <v>0.05</v>
      </c>
      <c r="BQ55" s="148">
        <f t="shared" si="6"/>
        <v>0.2</v>
      </c>
      <c r="BR55" s="147">
        <v>0.4</v>
      </c>
      <c r="BS55" s="147">
        <v>0.05</v>
      </c>
      <c r="BT55" s="147">
        <v>0.05</v>
      </c>
      <c r="BU55" s="147">
        <v>0.05</v>
      </c>
      <c r="BV55" s="147">
        <v>0.05</v>
      </c>
      <c r="BW55" s="147">
        <v>0.05</v>
      </c>
      <c r="BX55" s="147">
        <v>0.1</v>
      </c>
      <c r="BY55" s="147">
        <v>0.15</v>
      </c>
      <c r="BZ55" s="127"/>
      <c r="CA55" s="127"/>
      <c r="CB55" s="127"/>
      <c r="CC55" s="127"/>
      <c r="CD55" s="127"/>
      <c r="CE55" s="127"/>
      <c r="CF55" s="127"/>
      <c r="CG55" s="127"/>
      <c r="CH55" s="127"/>
      <c r="CI55" s="127"/>
      <c r="CJ55" s="127"/>
      <c r="CK55" s="127"/>
      <c r="CL55" s="127"/>
      <c r="CM55" s="127"/>
      <c r="CN55" s="127"/>
      <c r="CO55" s="127"/>
      <c r="CP55" s="127"/>
      <c r="CQ55" s="127"/>
      <c r="CR55" s="127"/>
      <c r="CS55" s="127"/>
      <c r="CT55" s="127"/>
      <c r="CU55" s="127"/>
      <c r="CV55" s="127"/>
      <c r="CW55" s="127"/>
      <c r="CX55" s="127"/>
      <c r="CY55" s="127"/>
      <c r="CZ55" s="127"/>
      <c r="DA55" s="127"/>
      <c r="DB55" s="127"/>
      <c r="DC55" s="127"/>
      <c r="DD55" s="127"/>
      <c r="DE55" s="147">
        <v>0.05</v>
      </c>
      <c r="DF55" s="147">
        <v>0.05</v>
      </c>
      <c r="DG55" s="71">
        <v>8641.2999999999993</v>
      </c>
      <c r="DH55" s="127"/>
      <c r="DI55" s="127"/>
      <c r="DJ55" s="127"/>
      <c r="DK55" s="127"/>
      <c r="DL55" s="127"/>
    </row>
    <row r="56" spans="1:116" ht="25.5" x14ac:dyDescent="0.2">
      <c r="A56" s="85">
        <v>50</v>
      </c>
      <c r="B56" s="125">
        <v>513</v>
      </c>
      <c r="C56" s="121" t="s">
        <v>310</v>
      </c>
      <c r="D56" s="121" t="s">
        <v>493</v>
      </c>
      <c r="E56" s="121" t="s">
        <v>676</v>
      </c>
      <c r="F56" s="121" t="s">
        <v>852</v>
      </c>
      <c r="G56" s="110">
        <v>7.7</v>
      </c>
      <c r="H56" s="110">
        <v>179</v>
      </c>
      <c r="I56" s="157">
        <v>0.05</v>
      </c>
      <c r="J56" s="157">
        <v>1.5</v>
      </c>
      <c r="K56" s="122">
        <v>104.4</v>
      </c>
      <c r="L56" s="123">
        <v>2.5000000000000001E-2</v>
      </c>
      <c r="M56" s="122">
        <v>1.9950000000000001</v>
      </c>
      <c r="N56" s="122">
        <v>9.7829999999999995</v>
      </c>
      <c r="O56" s="157">
        <v>2.3050000000000002</v>
      </c>
      <c r="P56" s="145">
        <v>2.6200000000000001E-2</v>
      </c>
      <c r="Q56" s="71">
        <v>2706</v>
      </c>
      <c r="R56" s="122">
        <v>0.2</v>
      </c>
      <c r="S56" s="123">
        <v>7.1289999999999996</v>
      </c>
      <c r="T56" s="122">
        <v>11.53</v>
      </c>
      <c r="U56" s="122">
        <v>1</v>
      </c>
      <c r="V56" s="122">
        <v>173.6</v>
      </c>
      <c r="W56" s="129">
        <f t="shared" si="2"/>
        <v>1.1178364455891822E-3</v>
      </c>
      <c r="X56" s="122">
        <v>17.079999999999998</v>
      </c>
      <c r="Y56" s="122">
        <v>25.12</v>
      </c>
      <c r="Z56" s="71">
        <v>155300</v>
      </c>
      <c r="AA56" s="122">
        <v>4.1500000000000004</v>
      </c>
      <c r="AB56" s="75">
        <v>26958.3</v>
      </c>
      <c r="AC56" s="76">
        <v>1153.5</v>
      </c>
      <c r="AD56" s="71">
        <v>3521</v>
      </c>
      <c r="AE56" s="75">
        <v>16090</v>
      </c>
      <c r="AF56" s="76">
        <v>140.75399999999999</v>
      </c>
      <c r="AG56" s="75">
        <v>4757.5200000000004</v>
      </c>
      <c r="AH56" s="157">
        <v>1573</v>
      </c>
      <c r="AI56" s="86">
        <f t="shared" si="3"/>
        <v>2.5</v>
      </c>
      <c r="AJ56" s="86">
        <f t="shared" si="52"/>
        <v>2.5</v>
      </c>
      <c r="AK56" s="86">
        <f t="shared" si="22"/>
        <v>2.5</v>
      </c>
      <c r="AL56" s="86">
        <f t="shared" si="22"/>
        <v>168</v>
      </c>
      <c r="AM56" s="86">
        <f t="shared" si="22"/>
        <v>91</v>
      </c>
      <c r="AN56" s="86">
        <f t="shared" si="22"/>
        <v>56</v>
      </c>
      <c r="AO56" s="86">
        <f t="shared" si="67"/>
        <v>79</v>
      </c>
      <c r="AP56" s="86">
        <f t="shared" si="23"/>
        <v>2.5</v>
      </c>
      <c r="AQ56" s="86">
        <f t="shared" si="23"/>
        <v>97</v>
      </c>
      <c r="AR56" s="86">
        <f t="shared" si="23"/>
        <v>1.5</v>
      </c>
      <c r="AS56" s="86">
        <f t="shared" si="23"/>
        <v>2.5</v>
      </c>
      <c r="AT56" s="86">
        <f t="shared" si="24"/>
        <v>208</v>
      </c>
      <c r="AU56" s="86">
        <f t="shared" si="24"/>
        <v>120</v>
      </c>
      <c r="AV56" s="86">
        <f t="shared" ref="AV56:AZ56" si="74">AV263*1000</f>
        <v>133</v>
      </c>
      <c r="AW56" s="86">
        <f t="shared" si="74"/>
        <v>44</v>
      </c>
      <c r="AX56" s="86">
        <f t="shared" si="74"/>
        <v>46</v>
      </c>
      <c r="AY56" s="86">
        <f t="shared" si="74"/>
        <v>81</v>
      </c>
      <c r="AZ56" s="86">
        <f t="shared" si="74"/>
        <v>2.5</v>
      </c>
      <c r="BA56" s="86">
        <v>2.5</v>
      </c>
      <c r="BB56" s="146">
        <f t="shared" si="5"/>
        <v>910.5</v>
      </c>
      <c r="BC56" s="86">
        <v>0.5</v>
      </c>
      <c r="BD56" s="86">
        <v>0.5</v>
      </c>
      <c r="BE56" s="86">
        <v>0.5</v>
      </c>
      <c r="BF56" s="86">
        <v>0.5</v>
      </c>
      <c r="BG56" s="86">
        <v>0.5</v>
      </c>
      <c r="BH56" s="86">
        <v>0.5</v>
      </c>
      <c r="BI56" s="86">
        <v>0.5</v>
      </c>
      <c r="BJ56" s="86">
        <v>0.5</v>
      </c>
      <c r="BK56" s="147">
        <v>5.0000000000000001E-3</v>
      </c>
      <c r="BL56" s="147">
        <v>0.5</v>
      </c>
      <c r="BM56" s="147">
        <v>0.05</v>
      </c>
      <c r="BN56" s="147">
        <v>0.05</v>
      </c>
      <c r="BO56" s="147">
        <v>0.05</v>
      </c>
      <c r="BP56" s="147">
        <v>0.05</v>
      </c>
      <c r="BQ56" s="148">
        <f t="shared" si="6"/>
        <v>0.2</v>
      </c>
      <c r="BR56" s="147">
        <v>0.4</v>
      </c>
      <c r="BS56" s="147">
        <v>0.05</v>
      </c>
      <c r="BT56" s="147">
        <v>0.05</v>
      </c>
      <c r="BU56" s="147">
        <v>0.05</v>
      </c>
      <c r="BV56" s="147">
        <v>0.05</v>
      </c>
      <c r="BW56" s="147">
        <v>0.05</v>
      </c>
      <c r="BX56" s="147">
        <v>0.1</v>
      </c>
      <c r="BY56" s="147">
        <v>0.15</v>
      </c>
      <c r="BZ56" s="127"/>
      <c r="CA56" s="127"/>
      <c r="CB56" s="127"/>
      <c r="CC56" s="127"/>
      <c r="CD56" s="127"/>
      <c r="CE56" s="127"/>
      <c r="CF56" s="127"/>
      <c r="CG56" s="127"/>
      <c r="CH56" s="127"/>
      <c r="CI56" s="127"/>
      <c r="CJ56" s="127"/>
      <c r="CK56" s="127"/>
      <c r="CL56" s="127"/>
      <c r="CM56" s="127"/>
      <c r="CN56" s="127"/>
      <c r="CO56" s="127"/>
      <c r="CP56" s="127"/>
      <c r="CQ56" s="127"/>
      <c r="CR56" s="127"/>
      <c r="CS56" s="127"/>
      <c r="CT56" s="127"/>
      <c r="CU56" s="127"/>
      <c r="CV56" s="127"/>
      <c r="CW56" s="127"/>
      <c r="CX56" s="127"/>
      <c r="CY56" s="127"/>
      <c r="CZ56" s="127"/>
      <c r="DA56" s="127"/>
      <c r="DB56" s="127"/>
      <c r="DC56" s="127"/>
      <c r="DD56" s="127"/>
      <c r="DE56" s="147">
        <v>0.05</v>
      </c>
      <c r="DF56" s="147">
        <v>0.05</v>
      </c>
      <c r="DG56" s="71">
        <v>11228</v>
      </c>
      <c r="DH56" s="127"/>
      <c r="DI56" s="127"/>
      <c r="DJ56" s="127"/>
      <c r="DK56" s="127"/>
      <c r="DL56" s="127"/>
    </row>
    <row r="57" spans="1:116" x14ac:dyDescent="0.2">
      <c r="A57" s="85">
        <v>51</v>
      </c>
      <c r="B57" s="125">
        <v>514</v>
      </c>
      <c r="C57" s="121" t="s">
        <v>311</v>
      </c>
      <c r="D57" s="121" t="s">
        <v>494</v>
      </c>
      <c r="E57" s="121" t="s">
        <v>677</v>
      </c>
      <c r="F57" s="121" t="s">
        <v>853</v>
      </c>
      <c r="G57" s="110">
        <v>7.6</v>
      </c>
      <c r="H57" s="110">
        <v>700</v>
      </c>
      <c r="I57" s="157">
        <v>0.05</v>
      </c>
      <c r="J57" s="157">
        <v>4.141</v>
      </c>
      <c r="K57" s="122">
        <v>84.97</v>
      </c>
      <c r="L57" s="123">
        <v>2.5000000000000001E-2</v>
      </c>
      <c r="M57" s="122">
        <v>0.1</v>
      </c>
      <c r="N57" s="122">
        <v>1.677</v>
      </c>
      <c r="O57" s="122">
        <v>0.2</v>
      </c>
      <c r="P57" s="145">
        <v>2.1700000000000001E-2</v>
      </c>
      <c r="Q57" s="71">
        <v>1912</v>
      </c>
      <c r="R57" s="122">
        <v>0.2</v>
      </c>
      <c r="S57" s="123">
        <v>1.49</v>
      </c>
      <c r="T57" s="122">
        <v>13.51</v>
      </c>
      <c r="U57" s="122">
        <v>1</v>
      </c>
      <c r="V57" s="122">
        <v>256.2</v>
      </c>
      <c r="W57" s="129">
        <f t="shared" si="2"/>
        <v>1.0928309097966618E-3</v>
      </c>
      <c r="X57" s="122">
        <v>4.67</v>
      </c>
      <c r="Y57" s="122">
        <v>14.73</v>
      </c>
      <c r="Z57" s="71">
        <v>234437</v>
      </c>
      <c r="AA57" s="122">
        <v>6.77</v>
      </c>
      <c r="AB57" s="75">
        <v>19660.7</v>
      </c>
      <c r="AC57" s="76">
        <v>1653.24</v>
      </c>
      <c r="AD57" s="71">
        <v>2275</v>
      </c>
      <c r="AE57" s="75">
        <v>8352</v>
      </c>
      <c r="AF57" s="111">
        <v>0.05</v>
      </c>
      <c r="AG57" s="75">
        <v>357.6</v>
      </c>
      <c r="AH57" s="157">
        <v>160</v>
      </c>
      <c r="AI57" s="86">
        <f t="shared" si="3"/>
        <v>19</v>
      </c>
      <c r="AJ57" s="86">
        <f t="shared" si="52"/>
        <v>2.5</v>
      </c>
      <c r="AK57" s="86">
        <f t="shared" si="22"/>
        <v>2.5</v>
      </c>
      <c r="AL57" s="86">
        <f t="shared" si="22"/>
        <v>49</v>
      </c>
      <c r="AM57" s="86">
        <f t="shared" si="22"/>
        <v>23</v>
      </c>
      <c r="AN57" s="86">
        <f t="shared" si="22"/>
        <v>2.5</v>
      </c>
      <c r="AO57" s="86">
        <f t="shared" si="67"/>
        <v>20</v>
      </c>
      <c r="AP57" s="86">
        <f t="shared" si="23"/>
        <v>2.5</v>
      </c>
      <c r="AQ57" s="86">
        <f t="shared" si="23"/>
        <v>25</v>
      </c>
      <c r="AR57" s="86">
        <f t="shared" si="23"/>
        <v>1.5</v>
      </c>
      <c r="AS57" s="86">
        <f t="shared" si="23"/>
        <v>2.5</v>
      </c>
      <c r="AT57" s="86">
        <f t="shared" si="24"/>
        <v>80</v>
      </c>
      <c r="AU57" s="86">
        <f t="shared" si="24"/>
        <v>31</v>
      </c>
      <c r="AV57" s="86">
        <f t="shared" si="24"/>
        <v>37</v>
      </c>
      <c r="AW57" s="86">
        <f t="shared" si="24"/>
        <v>2.5</v>
      </c>
      <c r="AX57" s="86">
        <f t="shared" si="24"/>
        <v>2.5</v>
      </c>
      <c r="AY57" s="86">
        <f t="shared" ref="AY57:AZ57" si="75">AY264*1000</f>
        <v>35</v>
      </c>
      <c r="AZ57" s="86">
        <f t="shared" si="75"/>
        <v>2.5</v>
      </c>
      <c r="BA57" s="86">
        <v>2.5</v>
      </c>
      <c r="BB57" s="146">
        <f t="shared" si="5"/>
        <v>273</v>
      </c>
      <c r="BC57" s="86">
        <v>0.5</v>
      </c>
      <c r="BD57" s="86">
        <v>0.5</v>
      </c>
      <c r="BE57" s="86">
        <v>0.5</v>
      </c>
      <c r="BF57" s="86">
        <v>0.5</v>
      </c>
      <c r="BG57" s="86">
        <v>0.5</v>
      </c>
      <c r="BH57" s="86">
        <v>0.5</v>
      </c>
      <c r="BI57" s="86">
        <v>0.5</v>
      </c>
      <c r="BJ57" s="86">
        <v>0.5</v>
      </c>
      <c r="BK57" s="147">
        <v>5.0000000000000001E-3</v>
      </c>
      <c r="BL57" s="147">
        <v>0.5</v>
      </c>
      <c r="BM57" s="147">
        <v>0.05</v>
      </c>
      <c r="BN57" s="147">
        <v>0.05</v>
      </c>
      <c r="BO57" s="147">
        <v>0.05</v>
      </c>
      <c r="BP57" s="147">
        <v>0.05</v>
      </c>
      <c r="BQ57" s="148">
        <f t="shared" si="6"/>
        <v>0.2</v>
      </c>
      <c r="BR57" s="147">
        <v>0.4</v>
      </c>
      <c r="BS57" s="147">
        <v>0.05</v>
      </c>
      <c r="BT57" s="147">
        <v>0.05</v>
      </c>
      <c r="BU57" s="147">
        <v>0.05</v>
      </c>
      <c r="BV57" s="147">
        <v>0.05</v>
      </c>
      <c r="BW57" s="147">
        <v>0.05</v>
      </c>
      <c r="BX57" s="147">
        <v>0.1</v>
      </c>
      <c r="BY57" s="147">
        <v>0.15</v>
      </c>
      <c r="BZ57" s="127"/>
      <c r="CA57" s="127"/>
      <c r="CB57" s="127"/>
      <c r="CC57" s="127"/>
      <c r="CD57" s="127"/>
      <c r="CE57" s="127"/>
      <c r="CF57" s="127"/>
      <c r="CG57" s="127"/>
      <c r="CH57" s="127"/>
      <c r="CI57" s="127"/>
      <c r="CJ57" s="127"/>
      <c r="CK57" s="127"/>
      <c r="CL57" s="127"/>
      <c r="CM57" s="127"/>
      <c r="CN57" s="127"/>
      <c r="CO57" s="127"/>
      <c r="CP57" s="127"/>
      <c r="CQ57" s="127"/>
      <c r="CR57" s="127"/>
      <c r="CS57" s="127"/>
      <c r="CT57" s="127"/>
      <c r="CU57" s="127"/>
      <c r="CV57" s="127"/>
      <c r="CW57" s="127"/>
      <c r="CX57" s="127"/>
      <c r="CY57" s="127"/>
      <c r="CZ57" s="127"/>
      <c r="DA57" s="127"/>
      <c r="DB57" s="127"/>
      <c r="DC57" s="127"/>
      <c r="DD57" s="127"/>
      <c r="DE57" s="147">
        <v>0.05</v>
      </c>
      <c r="DF57" s="147">
        <v>0.05</v>
      </c>
      <c r="DG57" s="71">
        <v>10151</v>
      </c>
      <c r="DH57" s="127"/>
      <c r="DI57" s="127"/>
      <c r="DJ57" s="127"/>
      <c r="DK57" s="127"/>
      <c r="DL57" s="127"/>
    </row>
    <row r="58" spans="1:116" x14ac:dyDescent="0.2">
      <c r="A58" s="85">
        <v>52</v>
      </c>
      <c r="B58" s="125">
        <v>515</v>
      </c>
      <c r="C58" s="121" t="s">
        <v>312</v>
      </c>
      <c r="D58" s="121" t="s">
        <v>495</v>
      </c>
      <c r="E58" s="121" t="s">
        <v>678</v>
      </c>
      <c r="F58" s="121" t="s">
        <v>853</v>
      </c>
      <c r="G58" s="110">
        <v>8</v>
      </c>
      <c r="H58" s="110">
        <v>150</v>
      </c>
      <c r="I58" s="157">
        <v>0.05</v>
      </c>
      <c r="J58" s="157">
        <v>1.5</v>
      </c>
      <c r="K58" s="122">
        <v>95.77</v>
      </c>
      <c r="L58" s="123">
        <v>2.5000000000000001E-2</v>
      </c>
      <c r="M58" s="122">
        <v>0.1</v>
      </c>
      <c r="N58" s="122">
        <v>1.9119999999999999</v>
      </c>
      <c r="O58" s="122">
        <v>0.2</v>
      </c>
      <c r="P58" s="145">
        <v>2.4899999999999999E-2</v>
      </c>
      <c r="Q58" s="71">
        <v>1803</v>
      </c>
      <c r="R58" s="122">
        <v>0.2</v>
      </c>
      <c r="S58" s="123">
        <v>2.4089999999999998</v>
      </c>
      <c r="T58" s="122">
        <v>17.350000000000001</v>
      </c>
      <c r="U58" s="122">
        <v>1</v>
      </c>
      <c r="V58" s="122">
        <v>264.89999999999998</v>
      </c>
      <c r="W58" s="129">
        <f t="shared" si="2"/>
        <v>1.1277475275976721E-3</v>
      </c>
      <c r="X58" s="122">
        <v>6.7450000000000001</v>
      </c>
      <c r="Y58" s="122">
        <v>17.45</v>
      </c>
      <c r="Z58" s="71">
        <v>234893</v>
      </c>
      <c r="AA58" s="122">
        <v>4.1100000000000003</v>
      </c>
      <c r="AB58" s="75">
        <v>29485.8</v>
      </c>
      <c r="AC58" s="76">
        <v>1751.26</v>
      </c>
      <c r="AD58" s="71">
        <v>3421</v>
      </c>
      <c r="AE58" s="75">
        <v>1362</v>
      </c>
      <c r="AF58" s="111">
        <v>0.05</v>
      </c>
      <c r="AG58" s="75">
        <v>406.9</v>
      </c>
      <c r="AH58" s="157">
        <v>190.2</v>
      </c>
      <c r="AI58" s="86">
        <f t="shared" si="3"/>
        <v>2.5</v>
      </c>
      <c r="AJ58" s="86">
        <f t="shared" si="52"/>
        <v>2.5</v>
      </c>
      <c r="AK58" s="86">
        <f t="shared" si="22"/>
        <v>2.5</v>
      </c>
      <c r="AL58" s="86">
        <f t="shared" si="22"/>
        <v>47</v>
      </c>
      <c r="AM58" s="86">
        <f t="shared" si="22"/>
        <v>2.5</v>
      </c>
      <c r="AN58" s="86">
        <f t="shared" si="22"/>
        <v>2.5</v>
      </c>
      <c r="AO58" s="86">
        <f t="shared" si="67"/>
        <v>2.5</v>
      </c>
      <c r="AP58" s="86">
        <f t="shared" si="23"/>
        <v>2.5</v>
      </c>
      <c r="AQ58" s="86">
        <f t="shared" si="23"/>
        <v>2.5</v>
      </c>
      <c r="AR58" s="86">
        <f t="shared" si="23"/>
        <v>1.5</v>
      </c>
      <c r="AS58" s="86">
        <f t="shared" si="23"/>
        <v>2.5</v>
      </c>
      <c r="AT58" s="86">
        <f t="shared" si="24"/>
        <v>53</v>
      </c>
      <c r="AU58" s="86">
        <f t="shared" si="24"/>
        <v>27</v>
      </c>
      <c r="AV58" s="86">
        <f t="shared" si="24"/>
        <v>31</v>
      </c>
      <c r="AW58" s="86">
        <f t="shared" si="24"/>
        <v>2.5</v>
      </c>
      <c r="AX58" s="86">
        <f t="shared" si="24"/>
        <v>2.5</v>
      </c>
      <c r="AY58" s="86">
        <f t="shared" ref="AY58:AZ58" si="76">AY265*1000</f>
        <v>24</v>
      </c>
      <c r="AZ58" s="86">
        <f t="shared" si="76"/>
        <v>2.5</v>
      </c>
      <c r="BA58" s="86">
        <v>2.5</v>
      </c>
      <c r="BB58" s="146">
        <f t="shared" si="5"/>
        <v>179.5</v>
      </c>
      <c r="BC58" s="86">
        <v>0.5</v>
      </c>
      <c r="BD58" s="86">
        <v>0.5</v>
      </c>
      <c r="BE58" s="86">
        <v>0.5</v>
      </c>
      <c r="BF58" s="86">
        <v>0.5</v>
      </c>
      <c r="BG58" s="86">
        <v>0.5</v>
      </c>
      <c r="BH58" s="86">
        <v>0.5</v>
      </c>
      <c r="BI58" s="86">
        <v>0.5</v>
      </c>
      <c r="BJ58" s="86">
        <v>0.5</v>
      </c>
      <c r="BK58" s="147">
        <v>5.0000000000000001E-3</v>
      </c>
      <c r="BL58" s="147">
        <v>0.5</v>
      </c>
      <c r="BM58" s="147">
        <v>0.05</v>
      </c>
      <c r="BN58" s="147">
        <v>0.05</v>
      </c>
      <c r="BO58" s="147">
        <v>0.05</v>
      </c>
      <c r="BP58" s="147">
        <v>0.05</v>
      </c>
      <c r="BQ58" s="148">
        <f t="shared" si="6"/>
        <v>0.2</v>
      </c>
      <c r="BR58" s="147">
        <v>0.4</v>
      </c>
      <c r="BS58" s="147">
        <v>0.05</v>
      </c>
      <c r="BT58" s="147">
        <v>0.05</v>
      </c>
      <c r="BU58" s="147">
        <v>0.05</v>
      </c>
      <c r="BV58" s="147">
        <v>0.05</v>
      </c>
      <c r="BW58" s="147">
        <v>0.05</v>
      </c>
      <c r="BX58" s="147">
        <v>0.1</v>
      </c>
      <c r="BY58" s="147">
        <v>0.15</v>
      </c>
      <c r="BZ58" s="127"/>
      <c r="CA58" s="127"/>
      <c r="CB58" s="127"/>
      <c r="CC58" s="127"/>
      <c r="CD58" s="127"/>
      <c r="CE58" s="127"/>
      <c r="CF58" s="127"/>
      <c r="CG58" s="127"/>
      <c r="CH58" s="127"/>
      <c r="CI58" s="127"/>
      <c r="CJ58" s="127"/>
      <c r="CK58" s="127"/>
      <c r="CL58" s="127"/>
      <c r="CM58" s="127"/>
      <c r="CN58" s="127"/>
      <c r="CO58" s="127"/>
      <c r="CP58" s="127"/>
      <c r="CQ58" s="127"/>
      <c r="CR58" s="127"/>
      <c r="CS58" s="127"/>
      <c r="CT58" s="127"/>
      <c r="CU58" s="127"/>
      <c r="CV58" s="127"/>
      <c r="CW58" s="127"/>
      <c r="CX58" s="127"/>
      <c r="CY58" s="127"/>
      <c r="CZ58" s="127"/>
      <c r="DA58" s="127"/>
      <c r="DB58" s="127"/>
      <c r="DC58" s="127"/>
      <c r="DD58" s="127"/>
      <c r="DE58" s="147">
        <v>0.05</v>
      </c>
      <c r="DF58" s="147">
        <v>0.05</v>
      </c>
      <c r="DG58" s="71">
        <v>10435.200000000001</v>
      </c>
      <c r="DH58" s="127"/>
      <c r="DI58" s="127"/>
      <c r="DJ58" s="127"/>
      <c r="DK58" s="127"/>
      <c r="DL58" s="127"/>
    </row>
    <row r="59" spans="1:116" x14ac:dyDescent="0.2">
      <c r="A59" s="85">
        <v>53</v>
      </c>
      <c r="B59" s="125">
        <v>516</v>
      </c>
      <c r="C59" s="121" t="s">
        <v>313</v>
      </c>
      <c r="D59" s="121" t="s">
        <v>496</v>
      </c>
      <c r="E59" s="121" t="s">
        <v>679</v>
      </c>
      <c r="F59" s="121" t="s">
        <v>835</v>
      </c>
      <c r="G59" s="110">
        <v>7.2</v>
      </c>
      <c r="H59" s="110">
        <v>902</v>
      </c>
      <c r="I59" s="157">
        <v>0.30130000000000001</v>
      </c>
      <c r="J59" s="157">
        <v>4.6879999999999997</v>
      </c>
      <c r="K59" s="122">
        <v>73.73</v>
      </c>
      <c r="L59" s="122">
        <v>0.54859999999999998</v>
      </c>
      <c r="M59" s="122">
        <v>1.9890000000000001</v>
      </c>
      <c r="N59" s="122">
        <v>8.2530000000000001</v>
      </c>
      <c r="O59" s="122">
        <v>9.1229999999999993</v>
      </c>
      <c r="P59" s="145">
        <v>9.1999999999999998E-3</v>
      </c>
      <c r="Q59" s="71">
        <v>1557</v>
      </c>
      <c r="R59" s="157">
        <v>1.3620000000000001</v>
      </c>
      <c r="S59" s="123">
        <v>6.4059999999999997</v>
      </c>
      <c r="T59" s="122">
        <v>25.11</v>
      </c>
      <c r="U59" s="122">
        <v>1</v>
      </c>
      <c r="V59" s="122">
        <v>124.5</v>
      </c>
      <c r="W59" s="129">
        <f t="shared" si="2"/>
        <v>8.406482106684672E-4</v>
      </c>
      <c r="X59" s="122">
        <v>8.2880000000000003</v>
      </c>
      <c r="Y59" s="122">
        <v>67.42</v>
      </c>
      <c r="Z59" s="71">
        <v>148100</v>
      </c>
      <c r="AA59" s="122">
        <v>4.4800000000000004</v>
      </c>
      <c r="AB59" s="75">
        <v>9351</v>
      </c>
      <c r="AC59" s="76">
        <v>1352.01675248382</v>
      </c>
      <c r="AD59" s="110">
        <v>909.2</v>
      </c>
      <c r="AE59" s="75">
        <v>7382</v>
      </c>
      <c r="AF59" s="76">
        <v>55.2</v>
      </c>
      <c r="AG59" s="75">
        <v>2931.4453161903498</v>
      </c>
      <c r="AH59" s="71">
        <v>681</v>
      </c>
      <c r="AI59" s="86">
        <f t="shared" si="3"/>
        <v>70</v>
      </c>
      <c r="AJ59" s="86">
        <f t="shared" si="52"/>
        <v>43</v>
      </c>
      <c r="AK59" s="86">
        <f t="shared" si="22"/>
        <v>44</v>
      </c>
      <c r="AL59" s="86">
        <f t="shared" si="22"/>
        <v>168</v>
      </c>
      <c r="AM59" s="86">
        <f t="shared" si="22"/>
        <v>71</v>
      </c>
      <c r="AN59" s="86">
        <f t="shared" si="22"/>
        <v>32</v>
      </c>
      <c r="AO59" s="86">
        <f t="shared" si="67"/>
        <v>46</v>
      </c>
      <c r="AP59" s="86">
        <f t="shared" si="23"/>
        <v>17</v>
      </c>
      <c r="AQ59" s="86">
        <f t="shared" si="23"/>
        <v>33</v>
      </c>
      <c r="AR59" s="86">
        <f t="shared" si="23"/>
        <v>1.5</v>
      </c>
      <c r="AS59" s="86">
        <f t="shared" si="23"/>
        <v>2.5</v>
      </c>
      <c r="AT59" s="86">
        <f t="shared" si="24"/>
        <v>75</v>
      </c>
      <c r="AU59" s="86">
        <f t="shared" si="24"/>
        <v>90</v>
      </c>
      <c r="AV59" s="86">
        <f t="shared" si="24"/>
        <v>76</v>
      </c>
      <c r="AW59" s="86">
        <f t="shared" si="24"/>
        <v>31</v>
      </c>
      <c r="AX59" s="86">
        <f t="shared" si="24"/>
        <v>33</v>
      </c>
      <c r="AY59" s="86">
        <f t="shared" ref="AY59:AZ59" si="77">AY266*1000</f>
        <v>57</v>
      </c>
      <c r="AZ59" s="86">
        <f t="shared" si="77"/>
        <v>2.5</v>
      </c>
      <c r="BA59" s="86">
        <v>2.5</v>
      </c>
      <c r="BB59" s="146">
        <f t="shared" si="5"/>
        <v>750</v>
      </c>
      <c r="BC59" s="86">
        <v>0.5</v>
      </c>
      <c r="BD59" s="86">
        <v>0.5</v>
      </c>
      <c r="BE59" s="86">
        <v>0.5</v>
      </c>
      <c r="BF59" s="86">
        <v>0.5</v>
      </c>
      <c r="BG59" s="86">
        <v>0.5</v>
      </c>
      <c r="BH59" s="86">
        <v>0.5</v>
      </c>
      <c r="BI59" s="86">
        <v>0.5</v>
      </c>
      <c r="BJ59" s="86">
        <v>0.5</v>
      </c>
      <c r="BK59" s="147">
        <v>5.0000000000000001E-3</v>
      </c>
      <c r="BL59" s="147">
        <v>0.5</v>
      </c>
      <c r="BM59" s="147">
        <v>0.05</v>
      </c>
      <c r="BN59" s="147">
        <v>0.05</v>
      </c>
      <c r="BO59" s="147">
        <v>0.05</v>
      </c>
      <c r="BP59" s="147">
        <v>0.05</v>
      </c>
      <c r="BQ59" s="148">
        <f t="shared" si="6"/>
        <v>0.2</v>
      </c>
      <c r="BR59" s="147">
        <v>0.4</v>
      </c>
      <c r="BS59" s="147">
        <v>0.05</v>
      </c>
      <c r="BT59" s="147">
        <v>0.05</v>
      </c>
      <c r="BU59" s="147">
        <v>0.05</v>
      </c>
      <c r="BV59" s="147">
        <v>0.05</v>
      </c>
      <c r="BW59" s="147">
        <v>0.05</v>
      </c>
      <c r="BX59" s="147">
        <v>0.1</v>
      </c>
      <c r="BY59" s="147">
        <v>0.15</v>
      </c>
      <c r="BZ59" s="127"/>
      <c r="CA59" s="127"/>
      <c r="CB59" s="127"/>
      <c r="CC59" s="127"/>
      <c r="CD59" s="127"/>
      <c r="CE59" s="127"/>
      <c r="CF59" s="127"/>
      <c r="CG59" s="127"/>
      <c r="CH59" s="127"/>
      <c r="CI59" s="127"/>
      <c r="CJ59" s="127"/>
      <c r="CK59" s="127"/>
      <c r="CL59" s="127"/>
      <c r="CM59" s="127"/>
      <c r="CN59" s="127"/>
      <c r="CO59" s="127"/>
      <c r="CP59" s="127"/>
      <c r="CQ59" s="127"/>
      <c r="CR59" s="127"/>
      <c r="CS59" s="127"/>
      <c r="CT59" s="127"/>
      <c r="CU59" s="127"/>
      <c r="CV59" s="127"/>
      <c r="CW59" s="127"/>
      <c r="CX59" s="127"/>
      <c r="CY59" s="127"/>
      <c r="CZ59" s="127"/>
      <c r="DA59" s="127"/>
      <c r="DB59" s="127"/>
      <c r="DC59" s="127"/>
      <c r="DD59" s="127"/>
      <c r="DE59" s="147">
        <v>0.05</v>
      </c>
      <c r="DF59" s="147">
        <v>0.05</v>
      </c>
      <c r="DG59" s="71">
        <v>5131</v>
      </c>
      <c r="DH59" s="127"/>
      <c r="DI59" s="127"/>
      <c r="DJ59" s="127"/>
      <c r="DK59" s="127"/>
      <c r="DL59" s="127"/>
    </row>
    <row r="60" spans="1:116" x14ac:dyDescent="0.2">
      <c r="A60" s="85">
        <v>54</v>
      </c>
      <c r="B60" s="125">
        <v>517</v>
      </c>
      <c r="C60" s="121" t="s">
        <v>314</v>
      </c>
      <c r="D60" s="121" t="s">
        <v>497</v>
      </c>
      <c r="E60" s="121" t="s">
        <v>680</v>
      </c>
      <c r="F60" s="121" t="s">
        <v>854</v>
      </c>
      <c r="G60" s="110">
        <v>7.9</v>
      </c>
      <c r="H60" s="110">
        <v>136</v>
      </c>
      <c r="I60" s="157">
        <v>0.05</v>
      </c>
      <c r="J60" s="157">
        <v>10.130000000000001</v>
      </c>
      <c r="K60" s="122">
        <v>167.3</v>
      </c>
      <c r="L60" s="123">
        <v>2.5000000000000001E-2</v>
      </c>
      <c r="M60" s="122">
        <v>2.0059999999999998</v>
      </c>
      <c r="N60" s="122">
        <v>9.73</v>
      </c>
      <c r="O60" s="157">
        <v>3.4159999999999999</v>
      </c>
      <c r="P60" s="145">
        <v>3.44E-2</v>
      </c>
      <c r="Q60" s="71">
        <v>2700</v>
      </c>
      <c r="R60" s="157">
        <v>1.9370000000000001</v>
      </c>
      <c r="S60" s="123">
        <v>6.274</v>
      </c>
      <c r="T60" s="122">
        <v>19.54</v>
      </c>
      <c r="U60" s="122">
        <v>1</v>
      </c>
      <c r="V60" s="122">
        <v>132.80000000000001</v>
      </c>
      <c r="W60" s="129">
        <f t="shared" si="2"/>
        <v>6.8595041322314055E-4</v>
      </c>
      <c r="X60" s="122">
        <v>15.77</v>
      </c>
      <c r="Y60" s="122">
        <v>32.57</v>
      </c>
      <c r="Z60" s="71">
        <v>193600</v>
      </c>
      <c r="AA60" s="122">
        <v>7.54</v>
      </c>
      <c r="AB60" s="75">
        <v>22331.200000000001</v>
      </c>
      <c r="AC60" s="76">
        <v>6858.1</v>
      </c>
      <c r="AD60" s="71">
        <v>1241</v>
      </c>
      <c r="AE60" s="75">
        <v>17760</v>
      </c>
      <c r="AF60" s="76">
        <v>122.705</v>
      </c>
      <c r="AG60" s="75">
        <v>4430.17</v>
      </c>
      <c r="AH60" s="157">
        <v>1228</v>
      </c>
      <c r="AI60" s="86">
        <f t="shared" si="3"/>
        <v>33</v>
      </c>
      <c r="AJ60" s="86">
        <f t="shared" ref="AJ60" si="78">AJ267*1000</f>
        <v>53</v>
      </c>
      <c r="AK60" s="86">
        <f t="shared" si="22"/>
        <v>2.5</v>
      </c>
      <c r="AL60" s="86">
        <f t="shared" si="22"/>
        <v>238</v>
      </c>
      <c r="AM60" s="86">
        <f t="shared" si="22"/>
        <v>97</v>
      </c>
      <c r="AN60" s="86">
        <f t="shared" si="22"/>
        <v>47</v>
      </c>
      <c r="AO60" s="86">
        <f t="shared" si="67"/>
        <v>61</v>
      </c>
      <c r="AP60" s="86">
        <f t="shared" si="23"/>
        <v>2.5</v>
      </c>
      <c r="AQ60" s="86">
        <f t="shared" si="23"/>
        <v>72</v>
      </c>
      <c r="AR60" s="86">
        <f t="shared" si="23"/>
        <v>1.5</v>
      </c>
      <c r="AS60" s="86">
        <f t="shared" si="23"/>
        <v>2.5</v>
      </c>
      <c r="AT60" s="86">
        <f t="shared" si="24"/>
        <v>153</v>
      </c>
      <c r="AU60" s="86">
        <f t="shared" si="24"/>
        <v>135</v>
      </c>
      <c r="AV60" s="86">
        <f t="shared" si="24"/>
        <v>105</v>
      </c>
      <c r="AW60" s="86">
        <f t="shared" si="24"/>
        <v>35</v>
      </c>
      <c r="AX60" s="86">
        <f t="shared" si="24"/>
        <v>54</v>
      </c>
      <c r="AY60" s="86">
        <f t="shared" ref="AY60:AZ60" si="79">AY267*1000</f>
        <v>90</v>
      </c>
      <c r="AZ60" s="86">
        <f t="shared" si="79"/>
        <v>2.5</v>
      </c>
      <c r="BA60" s="86">
        <v>2.5</v>
      </c>
      <c r="BB60" s="146">
        <f t="shared" si="5"/>
        <v>963.5</v>
      </c>
      <c r="BC60" s="86">
        <v>0.5</v>
      </c>
      <c r="BD60" s="86">
        <v>0.5</v>
      </c>
      <c r="BE60" s="86">
        <v>0.5</v>
      </c>
      <c r="BF60" s="86">
        <v>0.5</v>
      </c>
      <c r="BG60" s="86">
        <v>0.5</v>
      </c>
      <c r="BH60" s="86">
        <v>0.5</v>
      </c>
      <c r="BI60" s="86">
        <v>0.5</v>
      </c>
      <c r="BJ60" s="86">
        <v>0.5</v>
      </c>
      <c r="BK60" s="147">
        <v>5.0000000000000001E-3</v>
      </c>
      <c r="BL60" s="147">
        <v>0.5</v>
      </c>
      <c r="BM60" s="147">
        <v>0.05</v>
      </c>
      <c r="BN60" s="147">
        <v>0.05</v>
      </c>
      <c r="BO60" s="147">
        <v>0.05</v>
      </c>
      <c r="BP60" s="147">
        <v>0.05</v>
      </c>
      <c r="BQ60" s="148">
        <f t="shared" si="6"/>
        <v>0.2</v>
      </c>
      <c r="BR60" s="147">
        <v>0.4</v>
      </c>
      <c r="BS60" s="147">
        <v>0.05</v>
      </c>
      <c r="BT60" s="147">
        <v>0.05</v>
      </c>
      <c r="BU60" s="147">
        <v>0.05</v>
      </c>
      <c r="BV60" s="147">
        <v>0.05</v>
      </c>
      <c r="BW60" s="147">
        <v>0.05</v>
      </c>
      <c r="BX60" s="147">
        <v>0.1</v>
      </c>
      <c r="BY60" s="147">
        <v>0.15</v>
      </c>
      <c r="BZ60" s="127"/>
      <c r="CA60" s="127"/>
      <c r="CB60" s="127"/>
      <c r="CC60" s="127"/>
      <c r="CD60" s="127"/>
      <c r="CE60" s="127"/>
      <c r="CF60" s="127"/>
      <c r="CG60" s="127"/>
      <c r="CH60" s="127"/>
      <c r="CI60" s="127"/>
      <c r="CJ60" s="127"/>
      <c r="CK60" s="127"/>
      <c r="CL60" s="127"/>
      <c r="CM60" s="127"/>
      <c r="CN60" s="127"/>
      <c r="CO60" s="127"/>
      <c r="CP60" s="127"/>
      <c r="CQ60" s="127"/>
      <c r="CR60" s="127"/>
      <c r="CS60" s="127"/>
      <c r="CT60" s="127"/>
      <c r="CU60" s="127"/>
      <c r="CV60" s="127"/>
      <c r="CW60" s="127"/>
      <c r="CX60" s="127"/>
      <c r="CY60" s="127"/>
      <c r="CZ60" s="127"/>
      <c r="DA60" s="127"/>
      <c r="DB60" s="127"/>
      <c r="DC60" s="127"/>
      <c r="DD60" s="127"/>
      <c r="DE60" s="147">
        <v>0.05</v>
      </c>
      <c r="DF60" s="147">
        <v>0.05</v>
      </c>
      <c r="DG60" s="71">
        <v>6693.4</v>
      </c>
      <c r="DH60" s="127"/>
      <c r="DI60" s="127"/>
      <c r="DJ60" s="127"/>
      <c r="DK60" s="127"/>
      <c r="DL60" s="127"/>
    </row>
    <row r="61" spans="1:116" x14ac:dyDescent="0.2">
      <c r="A61" s="85">
        <v>55</v>
      </c>
      <c r="B61" s="125">
        <v>518</v>
      </c>
      <c r="C61" s="121" t="s">
        <v>315</v>
      </c>
      <c r="D61" s="121" t="s">
        <v>498</v>
      </c>
      <c r="E61" s="121" t="s">
        <v>681</v>
      </c>
      <c r="F61" s="121" t="s">
        <v>855</v>
      </c>
      <c r="G61" s="110">
        <v>7.4</v>
      </c>
      <c r="H61" s="110">
        <v>784</v>
      </c>
      <c r="I61" s="157">
        <v>0.28349999999999997</v>
      </c>
      <c r="J61" s="157">
        <v>1.5</v>
      </c>
      <c r="K61" s="122">
        <v>106.6</v>
      </c>
      <c r="L61" s="122">
        <v>0.33879999999999999</v>
      </c>
      <c r="M61" s="122">
        <v>3.4950000000000001</v>
      </c>
      <c r="N61" s="122">
        <v>11.93</v>
      </c>
      <c r="O61" s="122">
        <v>13.38</v>
      </c>
      <c r="P61" s="145">
        <v>2.87E-2</v>
      </c>
      <c r="Q61" s="71">
        <v>3461</v>
      </c>
      <c r="R61" s="157">
        <v>0.99060000000000004</v>
      </c>
      <c r="S61" s="123">
        <v>10.029999999999999</v>
      </c>
      <c r="T61" s="122">
        <v>19.78</v>
      </c>
      <c r="U61" s="122">
        <v>1</v>
      </c>
      <c r="V61" s="122">
        <v>222.7</v>
      </c>
      <c r="W61" s="129">
        <f t="shared" si="2"/>
        <v>1.0298014255906486E-3</v>
      </c>
      <c r="X61" s="122">
        <v>13.9</v>
      </c>
      <c r="Y61" s="122">
        <v>106.5</v>
      </c>
      <c r="Z61" s="71">
        <v>216255.284238191</v>
      </c>
      <c r="AA61" s="122">
        <v>6.91</v>
      </c>
      <c r="AB61" s="75">
        <v>11950</v>
      </c>
      <c r="AC61" s="76">
        <v>844.49323413930995</v>
      </c>
      <c r="AD61" s="71">
        <v>1036</v>
      </c>
      <c r="AE61" s="75">
        <v>11012.6</v>
      </c>
      <c r="AF61" s="76">
        <v>193.17493601213599</v>
      </c>
      <c r="AG61" s="75">
        <v>6071.04730424429</v>
      </c>
      <c r="AH61" s="71">
        <v>1695</v>
      </c>
      <c r="AI61" s="86">
        <f>AI268*1000</f>
        <v>180</v>
      </c>
      <c r="AJ61" s="86">
        <f t="shared" ref="AJ61" si="80">AJ268*1000</f>
        <v>149</v>
      </c>
      <c r="AK61" s="86">
        <f t="shared" si="22"/>
        <v>53</v>
      </c>
      <c r="AL61" s="86">
        <f t="shared" si="22"/>
        <v>856</v>
      </c>
      <c r="AM61" s="86">
        <f t="shared" ref="AM61:AN61" si="81">AM268*1000</f>
        <v>580</v>
      </c>
      <c r="AN61" s="86">
        <f t="shared" si="81"/>
        <v>342</v>
      </c>
      <c r="AO61" s="86">
        <f t="shared" si="67"/>
        <v>433</v>
      </c>
      <c r="AP61" s="86">
        <f t="shared" si="23"/>
        <v>59</v>
      </c>
      <c r="AQ61" s="86">
        <f t="shared" si="23"/>
        <v>316</v>
      </c>
      <c r="AR61" s="86">
        <f t="shared" si="23"/>
        <v>25</v>
      </c>
      <c r="AS61" s="86">
        <f t="shared" si="23"/>
        <v>24</v>
      </c>
      <c r="AT61" s="86">
        <f t="shared" si="24"/>
        <v>170</v>
      </c>
      <c r="AU61" s="86">
        <f t="shared" si="24"/>
        <v>720</v>
      </c>
      <c r="AV61" s="86">
        <f t="shared" si="24"/>
        <v>659</v>
      </c>
      <c r="AW61" s="86">
        <f t="shared" si="24"/>
        <v>281</v>
      </c>
      <c r="AX61" s="86">
        <f t="shared" si="24"/>
        <v>415</v>
      </c>
      <c r="AY61" s="86">
        <f t="shared" ref="AY61:AZ61" si="82">AY268*1000</f>
        <v>390</v>
      </c>
      <c r="AZ61" s="86">
        <f t="shared" si="82"/>
        <v>150</v>
      </c>
      <c r="BA61" s="86">
        <v>2.5</v>
      </c>
      <c r="BB61" s="146">
        <f t="shared" si="5"/>
        <v>4472</v>
      </c>
      <c r="BC61" s="86">
        <v>0.5</v>
      </c>
      <c r="BD61" s="86">
        <v>0.5</v>
      </c>
      <c r="BE61" s="86">
        <v>0.5</v>
      </c>
      <c r="BF61" s="86">
        <v>0.5</v>
      </c>
      <c r="BG61" s="86">
        <v>0.5</v>
      </c>
      <c r="BH61" s="86">
        <v>0.5</v>
      </c>
      <c r="BI61" s="86">
        <v>0.5</v>
      </c>
      <c r="BJ61" s="86">
        <v>0.5</v>
      </c>
      <c r="BK61" s="147">
        <v>5.0000000000000001E-3</v>
      </c>
      <c r="BL61" s="147">
        <v>0.5</v>
      </c>
      <c r="BM61" s="147">
        <v>0.05</v>
      </c>
      <c r="BN61" s="147">
        <v>0.05</v>
      </c>
      <c r="BO61" s="147">
        <v>0.05</v>
      </c>
      <c r="BP61" s="147">
        <v>0.05</v>
      </c>
      <c r="BQ61" s="148">
        <f t="shared" si="6"/>
        <v>0.2</v>
      </c>
      <c r="BR61" s="147">
        <v>0.4</v>
      </c>
      <c r="BS61" s="147">
        <v>0.05</v>
      </c>
      <c r="BT61" s="147">
        <v>0.05</v>
      </c>
      <c r="BU61" s="147">
        <v>0.05</v>
      </c>
      <c r="BV61" s="147">
        <v>0.05</v>
      </c>
      <c r="BW61" s="147">
        <v>0.05</v>
      </c>
      <c r="BX61" s="147">
        <v>0.1</v>
      </c>
      <c r="BY61" s="147">
        <v>0.15</v>
      </c>
      <c r="BZ61" s="127"/>
      <c r="CA61" s="127"/>
      <c r="CB61" s="127"/>
      <c r="CC61" s="127"/>
      <c r="CD61" s="127"/>
      <c r="CE61" s="127"/>
      <c r="CF61" s="127"/>
      <c r="CG61" s="127"/>
      <c r="CH61" s="127"/>
      <c r="CI61" s="127"/>
      <c r="CJ61" s="127"/>
      <c r="CK61" s="127"/>
      <c r="CL61" s="127"/>
      <c r="CM61" s="127"/>
      <c r="CN61" s="127"/>
      <c r="CO61" s="127"/>
      <c r="CP61" s="127"/>
      <c r="CQ61" s="127"/>
      <c r="CR61" s="127"/>
      <c r="CS61" s="127"/>
      <c r="CT61" s="127"/>
      <c r="CU61" s="127"/>
      <c r="CV61" s="127"/>
      <c r="CW61" s="127"/>
      <c r="CX61" s="127"/>
      <c r="CY61" s="127"/>
      <c r="CZ61" s="127"/>
      <c r="DA61" s="127"/>
      <c r="DB61" s="127"/>
      <c r="DC61" s="127"/>
      <c r="DD61" s="127"/>
      <c r="DE61" s="147">
        <v>0.05</v>
      </c>
      <c r="DF61" s="147">
        <v>0.05</v>
      </c>
      <c r="DG61" s="71">
        <v>7274</v>
      </c>
      <c r="DH61" s="127"/>
      <c r="DI61" s="127"/>
      <c r="DJ61" s="127"/>
      <c r="DK61" s="127"/>
      <c r="DL61" s="127"/>
    </row>
    <row r="62" spans="1:116" x14ac:dyDescent="0.2">
      <c r="A62" s="85">
        <v>56</v>
      </c>
      <c r="B62" s="125">
        <v>519</v>
      </c>
      <c r="C62" s="121" t="s">
        <v>316</v>
      </c>
      <c r="D62" s="121" t="s">
        <v>499</v>
      </c>
      <c r="E62" s="121" t="s">
        <v>682</v>
      </c>
      <c r="F62" s="121" t="s">
        <v>817</v>
      </c>
      <c r="G62" s="110">
        <v>7.8</v>
      </c>
      <c r="H62" s="110">
        <v>545</v>
      </c>
      <c r="I62" s="157">
        <v>0.05</v>
      </c>
      <c r="J62" s="157">
        <v>3.927</v>
      </c>
      <c r="K62" s="122">
        <v>81.680000000000007</v>
      </c>
      <c r="L62" s="123">
        <v>2.5000000000000001E-2</v>
      </c>
      <c r="M62" s="122">
        <v>3.7010000000000001</v>
      </c>
      <c r="N62" s="122">
        <v>12.79</v>
      </c>
      <c r="O62" s="157">
        <v>9.4600000000000009</v>
      </c>
      <c r="P62" s="145">
        <v>3.6299999999999999E-2</v>
      </c>
      <c r="Q62" s="71">
        <v>2500</v>
      </c>
      <c r="R62" s="157">
        <v>2.1539999999999999</v>
      </c>
      <c r="S62" s="123">
        <v>6.9550000000000001</v>
      </c>
      <c r="T62" s="122">
        <v>29.89</v>
      </c>
      <c r="U62" s="122">
        <v>1</v>
      </c>
      <c r="V62" s="122">
        <v>112.4</v>
      </c>
      <c r="W62" s="129">
        <f t="shared" si="2"/>
        <v>7.409360580092288E-4</v>
      </c>
      <c r="X62" s="122">
        <v>0.25</v>
      </c>
      <c r="Y62" s="122">
        <v>70.02</v>
      </c>
      <c r="Z62" s="71">
        <v>151700</v>
      </c>
      <c r="AA62" s="122">
        <v>7.2</v>
      </c>
      <c r="AB62" s="75">
        <v>17390.3</v>
      </c>
      <c r="AC62" s="76">
        <v>995.80899999999997</v>
      </c>
      <c r="AD62" s="110">
        <v>755.3</v>
      </c>
      <c r="AE62" s="75">
        <v>10788.1</v>
      </c>
      <c r="AF62" s="76">
        <v>204.99600000000001</v>
      </c>
      <c r="AG62" s="75">
        <v>6015.99</v>
      </c>
      <c r="AH62" s="71">
        <v>1828</v>
      </c>
      <c r="AI62" s="86">
        <f t="shared" si="3"/>
        <v>25</v>
      </c>
      <c r="AJ62" s="86">
        <f t="shared" ref="AJ62" si="83">AJ269*1000</f>
        <v>75</v>
      </c>
      <c r="AK62" s="86">
        <f t="shared" si="22"/>
        <v>36</v>
      </c>
      <c r="AL62" s="86">
        <f t="shared" si="22"/>
        <v>349</v>
      </c>
      <c r="AM62" s="86">
        <f t="shared" ref="AM62:AN62" si="84">AM269*1000</f>
        <v>270</v>
      </c>
      <c r="AN62" s="86">
        <f t="shared" si="84"/>
        <v>83</v>
      </c>
      <c r="AO62" s="86">
        <f t="shared" si="67"/>
        <v>124</v>
      </c>
      <c r="AP62" s="86">
        <f t="shared" si="23"/>
        <v>2.5</v>
      </c>
      <c r="AQ62" s="86">
        <f t="shared" si="23"/>
        <v>133</v>
      </c>
      <c r="AR62" s="86">
        <f t="shared" si="23"/>
        <v>1.5</v>
      </c>
      <c r="AS62" s="86">
        <f t="shared" si="23"/>
        <v>19</v>
      </c>
      <c r="AT62" s="86">
        <f t="shared" si="24"/>
        <v>207</v>
      </c>
      <c r="AU62" s="86">
        <f t="shared" si="24"/>
        <v>187</v>
      </c>
      <c r="AV62" s="86">
        <f t="shared" si="24"/>
        <v>190</v>
      </c>
      <c r="AW62" s="86">
        <f t="shared" si="24"/>
        <v>75</v>
      </c>
      <c r="AX62" s="86">
        <f t="shared" si="24"/>
        <v>72</v>
      </c>
      <c r="AY62" s="86">
        <f t="shared" ref="AY62:AZ62" si="85">AY269*1000</f>
        <v>158</v>
      </c>
      <c r="AZ62" s="86">
        <f t="shared" si="85"/>
        <v>41</v>
      </c>
      <c r="BA62" s="86">
        <v>2.5</v>
      </c>
      <c r="BB62" s="146">
        <f t="shared" si="5"/>
        <v>1641.5</v>
      </c>
      <c r="BC62" s="86">
        <v>0.5</v>
      </c>
      <c r="BD62" s="86">
        <v>0.5</v>
      </c>
      <c r="BE62" s="86">
        <v>0.5</v>
      </c>
      <c r="BF62" s="86">
        <v>0.5</v>
      </c>
      <c r="BG62" s="86">
        <v>0.5</v>
      </c>
      <c r="BH62" s="86">
        <v>0.5</v>
      </c>
      <c r="BI62" s="86">
        <v>0.5</v>
      </c>
      <c r="BJ62" s="86">
        <v>0.5</v>
      </c>
      <c r="BK62" s="147">
        <v>5.0000000000000001E-3</v>
      </c>
      <c r="BL62" s="147">
        <v>0.5</v>
      </c>
      <c r="BM62" s="147">
        <v>0.05</v>
      </c>
      <c r="BN62" s="147">
        <v>0.05</v>
      </c>
      <c r="BO62" s="147">
        <v>0.05</v>
      </c>
      <c r="BP62" s="147">
        <v>0.05</v>
      </c>
      <c r="BQ62" s="148">
        <f t="shared" si="6"/>
        <v>0.2</v>
      </c>
      <c r="BR62" s="147">
        <v>0.4</v>
      </c>
      <c r="BS62" s="147">
        <v>0.05</v>
      </c>
      <c r="BT62" s="147">
        <v>0.05</v>
      </c>
      <c r="BU62" s="147">
        <v>0.05</v>
      </c>
      <c r="BV62" s="147">
        <v>0.05</v>
      </c>
      <c r="BW62" s="147">
        <v>0.05</v>
      </c>
      <c r="BX62" s="147">
        <v>0.1</v>
      </c>
      <c r="BY62" s="147">
        <v>0.15</v>
      </c>
      <c r="BZ62" s="127"/>
      <c r="CA62" s="127"/>
      <c r="CB62" s="127"/>
      <c r="CC62" s="127"/>
      <c r="CD62" s="127"/>
      <c r="CE62" s="127"/>
      <c r="CF62" s="127"/>
      <c r="CG62" s="127"/>
      <c r="CH62" s="127"/>
      <c r="CI62" s="127"/>
      <c r="CJ62" s="127"/>
      <c r="CK62" s="127"/>
      <c r="CL62" s="127"/>
      <c r="CM62" s="127"/>
      <c r="CN62" s="127"/>
      <c r="CO62" s="127"/>
      <c r="CP62" s="127"/>
      <c r="CQ62" s="127"/>
      <c r="CR62" s="127"/>
      <c r="CS62" s="127"/>
      <c r="CT62" s="127"/>
      <c r="CU62" s="127"/>
      <c r="CV62" s="127"/>
      <c r="CW62" s="127"/>
      <c r="CX62" s="127"/>
      <c r="CY62" s="127"/>
      <c r="CZ62" s="127"/>
      <c r="DA62" s="127"/>
      <c r="DB62" s="127"/>
      <c r="DC62" s="127"/>
      <c r="DD62" s="127"/>
      <c r="DE62" s="147">
        <v>0.05</v>
      </c>
      <c r="DF62" s="147">
        <v>0.05</v>
      </c>
      <c r="DG62" s="71">
        <v>4631</v>
      </c>
      <c r="DH62" s="127"/>
      <c r="DI62" s="127"/>
      <c r="DJ62" s="127"/>
      <c r="DK62" s="127"/>
      <c r="DL62" s="127"/>
    </row>
    <row r="63" spans="1:116" x14ac:dyDescent="0.2">
      <c r="A63" s="85">
        <v>57</v>
      </c>
      <c r="B63" s="125">
        <v>520</v>
      </c>
      <c r="C63" s="121" t="s">
        <v>317</v>
      </c>
      <c r="D63" s="153" t="s">
        <v>500</v>
      </c>
      <c r="E63" s="121" t="s">
        <v>683</v>
      </c>
      <c r="F63" s="121" t="s">
        <v>856</v>
      </c>
      <c r="G63" s="110">
        <v>7.3</v>
      </c>
      <c r="H63" s="110">
        <v>931</v>
      </c>
      <c r="I63" s="157">
        <v>0.39200000000000002</v>
      </c>
      <c r="J63" s="157">
        <v>3.96</v>
      </c>
      <c r="K63" s="122">
        <v>131.5</v>
      </c>
      <c r="L63" s="122">
        <v>2.5529999999999999</v>
      </c>
      <c r="M63" s="122">
        <v>2.2879999999999998</v>
      </c>
      <c r="N63" s="122">
        <v>19.36</v>
      </c>
      <c r="O63" s="122">
        <v>17.97</v>
      </c>
      <c r="P63" s="145">
        <v>3.7600000000000001E-2</v>
      </c>
      <c r="Q63" s="71">
        <v>1543</v>
      </c>
      <c r="R63" s="157">
        <v>2.2949999999999999</v>
      </c>
      <c r="S63" s="123">
        <v>11.8</v>
      </c>
      <c r="T63" s="122">
        <v>38.04</v>
      </c>
      <c r="U63" s="122">
        <v>1</v>
      </c>
      <c r="V63" s="122">
        <v>187.1</v>
      </c>
      <c r="W63" s="129">
        <f t="shared" si="2"/>
        <v>1.0257675438596491E-3</v>
      </c>
      <c r="X63" s="122">
        <v>11.53</v>
      </c>
      <c r="Y63" s="122">
        <v>88</v>
      </c>
      <c r="Z63" s="71">
        <v>182400</v>
      </c>
      <c r="AA63" s="122">
        <v>12.4</v>
      </c>
      <c r="AB63" s="75">
        <v>13260</v>
      </c>
      <c r="AC63" s="76">
        <v>1265.89097743056</v>
      </c>
      <c r="AD63" s="71">
        <v>1029</v>
      </c>
      <c r="AE63" s="75">
        <v>13573.6</v>
      </c>
      <c r="AF63" s="76">
        <v>67.92</v>
      </c>
      <c r="AG63" s="75">
        <v>3111.1762875556901</v>
      </c>
      <c r="AH63" s="71">
        <v>539.6</v>
      </c>
      <c r="AI63" s="86">
        <f t="shared" si="3"/>
        <v>2.5</v>
      </c>
      <c r="AJ63" s="86">
        <f t="shared" ref="AJ63" si="86">AJ270*1000</f>
        <v>97</v>
      </c>
      <c r="AK63" s="86">
        <f t="shared" si="22"/>
        <v>70</v>
      </c>
      <c r="AL63" s="86">
        <f t="shared" si="22"/>
        <v>307</v>
      </c>
      <c r="AM63" s="86">
        <f t="shared" ref="AM63:AN64" si="87">AM270*1000</f>
        <v>150</v>
      </c>
      <c r="AN63" s="86">
        <f t="shared" si="87"/>
        <v>64</v>
      </c>
      <c r="AO63" s="86">
        <f t="shared" si="67"/>
        <v>110</v>
      </c>
      <c r="AP63" s="86">
        <f t="shared" si="23"/>
        <v>2.5</v>
      </c>
      <c r="AQ63" s="86">
        <f t="shared" si="23"/>
        <v>210</v>
      </c>
      <c r="AR63" s="86">
        <f t="shared" si="23"/>
        <v>1.5</v>
      </c>
      <c r="AS63" s="86">
        <f t="shared" si="23"/>
        <v>2.5</v>
      </c>
      <c r="AT63" s="86">
        <f t="shared" si="24"/>
        <v>248</v>
      </c>
      <c r="AU63" s="86">
        <f t="shared" si="24"/>
        <v>192</v>
      </c>
      <c r="AV63" s="86">
        <f t="shared" si="24"/>
        <v>205</v>
      </c>
      <c r="AW63" s="86">
        <f t="shared" si="24"/>
        <v>82</v>
      </c>
      <c r="AX63" s="86">
        <f t="shared" si="24"/>
        <v>94</v>
      </c>
      <c r="AY63" s="86">
        <f t="shared" ref="AY63:AZ63" si="88">AY270*1000</f>
        <v>164</v>
      </c>
      <c r="AZ63" s="86">
        <f t="shared" si="88"/>
        <v>2.5</v>
      </c>
      <c r="BA63" s="86">
        <v>2.5</v>
      </c>
      <c r="BB63" s="146">
        <f t="shared" si="5"/>
        <v>1531.5</v>
      </c>
      <c r="BC63" s="86">
        <v>0.5</v>
      </c>
      <c r="BD63" s="86">
        <v>0.5</v>
      </c>
      <c r="BE63" s="86">
        <v>0.5</v>
      </c>
      <c r="BF63" s="86">
        <v>0.5</v>
      </c>
      <c r="BG63" s="86">
        <v>0.5</v>
      </c>
      <c r="BH63" s="86">
        <v>0.5</v>
      </c>
      <c r="BI63" s="86">
        <v>0.5</v>
      </c>
      <c r="BJ63" s="86">
        <v>0.5</v>
      </c>
      <c r="BK63" s="147">
        <v>5.0000000000000001E-3</v>
      </c>
      <c r="BL63" s="147">
        <v>0.5</v>
      </c>
      <c r="BM63" s="147">
        <v>0.05</v>
      </c>
      <c r="BN63" s="147">
        <v>0.05</v>
      </c>
      <c r="BO63" s="147">
        <v>0.05</v>
      </c>
      <c r="BP63" s="147">
        <v>0.05</v>
      </c>
      <c r="BQ63" s="148">
        <f t="shared" si="6"/>
        <v>0.2</v>
      </c>
      <c r="BR63" s="147">
        <v>0.4</v>
      </c>
      <c r="BS63" s="147">
        <v>0.05</v>
      </c>
      <c r="BT63" s="147">
        <v>0.05</v>
      </c>
      <c r="BU63" s="147">
        <v>0.05</v>
      </c>
      <c r="BV63" s="147">
        <v>0.05</v>
      </c>
      <c r="BW63" s="147">
        <v>0.05</v>
      </c>
      <c r="BX63" s="147">
        <v>0.1</v>
      </c>
      <c r="BY63" s="147">
        <v>0.15</v>
      </c>
      <c r="BZ63" s="127"/>
      <c r="CA63" s="127"/>
      <c r="CB63" s="127"/>
      <c r="CC63" s="127"/>
      <c r="CD63" s="127"/>
      <c r="CE63" s="127"/>
      <c r="CF63" s="127"/>
      <c r="CG63" s="127"/>
      <c r="CH63" s="127"/>
      <c r="CI63" s="127"/>
      <c r="CJ63" s="127"/>
      <c r="CK63" s="127"/>
      <c r="CL63" s="127"/>
      <c r="CM63" s="127"/>
      <c r="CN63" s="127"/>
      <c r="CO63" s="127"/>
      <c r="CP63" s="127"/>
      <c r="CQ63" s="127"/>
      <c r="CR63" s="127"/>
      <c r="CS63" s="127"/>
      <c r="CT63" s="127"/>
      <c r="CU63" s="127"/>
      <c r="CV63" s="127"/>
      <c r="CW63" s="127"/>
      <c r="CX63" s="128"/>
      <c r="CY63" s="127"/>
      <c r="CZ63" s="127"/>
      <c r="DA63" s="127"/>
      <c r="DB63" s="127"/>
      <c r="DC63" s="127"/>
      <c r="DD63" s="127"/>
      <c r="DE63" s="147">
        <v>0.05</v>
      </c>
      <c r="DF63" s="147">
        <v>0.05</v>
      </c>
      <c r="DG63" s="71">
        <v>15640</v>
      </c>
      <c r="DH63" s="127"/>
      <c r="DI63" s="127"/>
      <c r="DJ63" s="127"/>
      <c r="DK63" s="127"/>
      <c r="DL63" s="127"/>
    </row>
    <row r="64" spans="1:116" x14ac:dyDescent="0.2">
      <c r="A64" s="85">
        <v>58</v>
      </c>
      <c r="B64" s="125">
        <v>521</v>
      </c>
      <c r="C64" s="121" t="s">
        <v>318</v>
      </c>
      <c r="D64" s="121" t="s">
        <v>501</v>
      </c>
      <c r="E64" s="121" t="s">
        <v>684</v>
      </c>
      <c r="F64" s="121" t="s">
        <v>857</v>
      </c>
      <c r="G64" s="110">
        <v>7.4</v>
      </c>
      <c r="H64" s="110">
        <v>226</v>
      </c>
      <c r="I64" s="157">
        <v>0.05</v>
      </c>
      <c r="J64" s="157">
        <v>3.01</v>
      </c>
      <c r="K64" s="122">
        <v>50.4</v>
      </c>
      <c r="L64" s="123">
        <v>2.5000000000000001E-2</v>
      </c>
      <c r="M64" s="122">
        <v>2.4300000000000002</v>
      </c>
      <c r="N64" s="122">
        <v>7.23</v>
      </c>
      <c r="O64" s="122">
        <v>6.08</v>
      </c>
      <c r="P64" s="145">
        <v>0.14199999999999999</v>
      </c>
      <c r="Q64" s="71">
        <v>1349</v>
      </c>
      <c r="R64" s="122">
        <v>0.2</v>
      </c>
      <c r="S64" s="123">
        <v>7.61</v>
      </c>
      <c r="T64" s="122">
        <v>14</v>
      </c>
      <c r="U64" s="122">
        <v>1</v>
      </c>
      <c r="V64" s="122">
        <v>47.4</v>
      </c>
      <c r="W64" s="129">
        <f t="shared" si="2"/>
        <v>1.9915966386554623E-3</v>
      </c>
      <c r="X64" s="122">
        <v>7.58</v>
      </c>
      <c r="Y64" s="122">
        <v>41.7</v>
      </c>
      <c r="Z64" s="71">
        <v>23800</v>
      </c>
      <c r="AA64" s="122">
        <v>2.88</v>
      </c>
      <c r="AB64" s="75">
        <v>10330</v>
      </c>
      <c r="AC64" s="76">
        <v>558</v>
      </c>
      <c r="AD64" s="71">
        <v>529</v>
      </c>
      <c r="AE64" s="75">
        <v>5189</v>
      </c>
      <c r="AF64" s="76">
        <v>86.9</v>
      </c>
      <c r="AG64" s="75">
        <v>2690</v>
      </c>
      <c r="AH64" s="71">
        <v>586.609612897136</v>
      </c>
      <c r="AI64" s="86">
        <f t="shared" si="3"/>
        <v>59</v>
      </c>
      <c r="AJ64" s="86">
        <f t="shared" ref="AJ64" si="89">AJ271*1000</f>
        <v>85</v>
      </c>
      <c r="AK64" s="86">
        <f t="shared" si="22"/>
        <v>49</v>
      </c>
      <c r="AL64" s="86">
        <f t="shared" si="22"/>
        <v>328</v>
      </c>
      <c r="AM64" s="86">
        <f t="shared" si="87"/>
        <v>130</v>
      </c>
      <c r="AN64" s="86">
        <f t="shared" si="87"/>
        <v>75</v>
      </c>
      <c r="AO64" s="86">
        <f t="shared" si="67"/>
        <v>78</v>
      </c>
      <c r="AP64" s="86">
        <f t="shared" si="23"/>
        <v>2.5</v>
      </c>
      <c r="AQ64" s="86">
        <f t="shared" si="23"/>
        <v>64</v>
      </c>
      <c r="AR64" s="86">
        <f t="shared" si="23"/>
        <v>1.5</v>
      </c>
      <c r="AS64" s="86">
        <f t="shared" si="23"/>
        <v>60</v>
      </c>
      <c r="AT64" s="86">
        <f t="shared" si="24"/>
        <v>2.5</v>
      </c>
      <c r="AU64" s="86">
        <f t="shared" si="24"/>
        <v>195</v>
      </c>
      <c r="AV64" s="86">
        <f t="shared" si="24"/>
        <v>134</v>
      </c>
      <c r="AW64" s="86">
        <f t="shared" si="24"/>
        <v>53</v>
      </c>
      <c r="AX64" s="86">
        <f t="shared" si="24"/>
        <v>68</v>
      </c>
      <c r="AY64" s="86">
        <f t="shared" ref="AY64:AZ64" si="90">AY271*1000</f>
        <v>122</v>
      </c>
      <c r="AZ64" s="86">
        <f t="shared" si="90"/>
        <v>2.5</v>
      </c>
      <c r="BA64" s="86">
        <v>2.5</v>
      </c>
      <c r="BB64" s="146">
        <f t="shared" si="5"/>
        <v>1250</v>
      </c>
      <c r="BC64" s="86">
        <v>0.5</v>
      </c>
      <c r="BD64" s="86">
        <v>0.5</v>
      </c>
      <c r="BE64" s="86">
        <v>0.5</v>
      </c>
      <c r="BF64" s="86">
        <v>0.5</v>
      </c>
      <c r="BG64" s="86">
        <v>0.5</v>
      </c>
      <c r="BH64" s="86">
        <v>0.5</v>
      </c>
      <c r="BI64" s="86">
        <v>0.5</v>
      </c>
      <c r="BJ64" s="86">
        <v>0.5</v>
      </c>
      <c r="BK64" s="147">
        <v>5.0000000000000001E-3</v>
      </c>
      <c r="BL64" s="147">
        <v>0.5</v>
      </c>
      <c r="BM64" s="147">
        <v>0.05</v>
      </c>
      <c r="BN64" s="147">
        <v>0.05</v>
      </c>
      <c r="BO64" s="147">
        <v>0.05</v>
      </c>
      <c r="BP64" s="147">
        <v>0.05</v>
      </c>
      <c r="BQ64" s="148">
        <f t="shared" si="6"/>
        <v>0.2</v>
      </c>
      <c r="BR64" s="147">
        <v>0.4</v>
      </c>
      <c r="BS64" s="147">
        <v>0.05</v>
      </c>
      <c r="BT64" s="147">
        <v>0.05</v>
      </c>
      <c r="BU64" s="147">
        <v>0.05</v>
      </c>
      <c r="BV64" s="147">
        <v>0.05</v>
      </c>
      <c r="BW64" s="147">
        <v>0.05</v>
      </c>
      <c r="BX64" s="147">
        <v>0.1</v>
      </c>
      <c r="BY64" s="147">
        <v>0.15</v>
      </c>
      <c r="BZ64" s="127"/>
      <c r="CA64" s="127"/>
      <c r="CB64" s="127"/>
      <c r="CC64" s="127"/>
      <c r="CD64" s="127"/>
      <c r="CE64" s="127"/>
      <c r="CF64" s="127"/>
      <c r="CG64" s="127"/>
      <c r="CH64" s="127"/>
      <c r="CI64" s="127"/>
      <c r="CJ64" s="127"/>
      <c r="CK64" s="127"/>
      <c r="CL64" s="127"/>
      <c r="CM64" s="127"/>
      <c r="CN64" s="127"/>
      <c r="CO64" s="127"/>
      <c r="CP64" s="127"/>
      <c r="CQ64" s="127"/>
      <c r="CR64" s="127"/>
      <c r="CS64" s="127"/>
      <c r="CT64" s="127"/>
      <c r="CU64" s="127"/>
      <c r="CV64" s="127"/>
      <c r="CW64" s="127"/>
      <c r="CX64" s="127"/>
      <c r="CY64" s="127"/>
      <c r="CZ64" s="127"/>
      <c r="DA64" s="127"/>
      <c r="DB64" s="127"/>
      <c r="DC64" s="127"/>
      <c r="DD64" s="127"/>
      <c r="DE64" s="147">
        <v>0.05</v>
      </c>
      <c r="DF64" s="147">
        <v>0.05</v>
      </c>
      <c r="DG64" s="71">
        <v>16294.6</v>
      </c>
      <c r="DH64" s="127"/>
      <c r="DI64" s="127"/>
      <c r="DJ64" s="127"/>
      <c r="DK64" s="127"/>
      <c r="DL64" s="127"/>
    </row>
    <row r="65" spans="1:116" x14ac:dyDescent="0.2">
      <c r="A65" s="85">
        <v>59</v>
      </c>
      <c r="B65" s="125">
        <v>522</v>
      </c>
      <c r="C65" s="121" t="s">
        <v>319</v>
      </c>
      <c r="D65" s="153" t="s">
        <v>502</v>
      </c>
      <c r="E65" s="121" t="s">
        <v>685</v>
      </c>
      <c r="F65" s="121" t="s">
        <v>858</v>
      </c>
      <c r="G65" s="110">
        <v>6.9</v>
      </c>
      <c r="H65" s="110">
        <v>998</v>
      </c>
      <c r="I65" s="157">
        <v>0.26290000000000002</v>
      </c>
      <c r="J65" s="157">
        <v>6.6289999999999996</v>
      </c>
      <c r="K65" s="122">
        <v>128</v>
      </c>
      <c r="L65" s="122">
        <v>0.81850000000000001</v>
      </c>
      <c r="M65" s="122">
        <v>5.4279999999999999</v>
      </c>
      <c r="N65" s="122">
        <v>18.75</v>
      </c>
      <c r="O65" s="122">
        <v>43.67</v>
      </c>
      <c r="P65" s="145">
        <v>2.92E-2</v>
      </c>
      <c r="Q65" s="71">
        <v>3368</v>
      </c>
      <c r="R65" s="157">
        <v>1.881</v>
      </c>
      <c r="S65" s="123">
        <v>15.77</v>
      </c>
      <c r="T65" s="122">
        <v>51.39</v>
      </c>
      <c r="U65" s="122">
        <v>1</v>
      </c>
      <c r="V65" s="122">
        <v>137.4</v>
      </c>
      <c r="W65" s="129">
        <f t="shared" si="2"/>
        <v>1.0561106840891621E-3</v>
      </c>
      <c r="X65" s="122">
        <v>23.6</v>
      </c>
      <c r="Y65" s="122">
        <v>185.7</v>
      </c>
      <c r="Z65" s="71">
        <v>130100</v>
      </c>
      <c r="AA65" s="122">
        <v>8.89</v>
      </c>
      <c r="AB65" s="75">
        <v>14510</v>
      </c>
      <c r="AC65" s="76">
        <v>1044.3026790423501</v>
      </c>
      <c r="AD65" s="71">
        <v>1461</v>
      </c>
      <c r="AE65" s="75">
        <v>12042.8</v>
      </c>
      <c r="AF65" s="76">
        <v>289.50062953322998</v>
      </c>
      <c r="AG65" s="75">
        <v>9831.2547859114493</v>
      </c>
      <c r="AH65" s="71">
        <v>2554</v>
      </c>
      <c r="AI65" s="86">
        <f t="shared" si="3"/>
        <v>220</v>
      </c>
      <c r="AJ65" s="86">
        <f t="shared" ref="AJ65" si="91">AJ272*1000</f>
        <v>530</v>
      </c>
      <c r="AK65" s="86">
        <f t="shared" si="22"/>
        <v>145</v>
      </c>
      <c r="AL65" s="86">
        <f t="shared" si="22"/>
        <v>2240</v>
      </c>
      <c r="AM65" s="86">
        <f t="shared" si="22"/>
        <v>1360</v>
      </c>
      <c r="AN65" s="86">
        <f t="shared" si="22"/>
        <v>814</v>
      </c>
      <c r="AO65" s="86">
        <f t="shared" si="67"/>
        <v>828</v>
      </c>
      <c r="AP65" s="86">
        <f t="shared" si="23"/>
        <v>118</v>
      </c>
      <c r="AQ65" s="86">
        <f t="shared" si="23"/>
        <v>480</v>
      </c>
      <c r="AR65" s="86">
        <f t="shared" si="23"/>
        <v>1.5</v>
      </c>
      <c r="AS65" s="86">
        <f t="shared" si="23"/>
        <v>64</v>
      </c>
      <c r="AT65" s="86">
        <f t="shared" si="24"/>
        <v>673</v>
      </c>
      <c r="AU65" s="86">
        <f t="shared" si="24"/>
        <v>1580</v>
      </c>
      <c r="AV65" s="86">
        <f t="shared" si="24"/>
        <v>1200</v>
      </c>
      <c r="AW65" s="86">
        <f t="shared" si="24"/>
        <v>500</v>
      </c>
      <c r="AX65" s="86">
        <f t="shared" si="24"/>
        <v>578</v>
      </c>
      <c r="AY65" s="86">
        <f t="shared" ref="AY65:AZ65" si="92">AY272*1000</f>
        <v>586</v>
      </c>
      <c r="AZ65" s="86">
        <f t="shared" si="92"/>
        <v>230</v>
      </c>
      <c r="BA65" s="86">
        <v>2.5</v>
      </c>
      <c r="BB65" s="146">
        <f t="shared" si="5"/>
        <v>10155.5</v>
      </c>
      <c r="BC65" s="86">
        <v>0.5</v>
      </c>
      <c r="BD65" s="86">
        <v>0.5</v>
      </c>
      <c r="BE65" s="86">
        <v>0.5</v>
      </c>
      <c r="BF65" s="86">
        <v>0.5</v>
      </c>
      <c r="BG65" s="86">
        <v>0.5</v>
      </c>
      <c r="BH65" s="86">
        <v>0.5</v>
      </c>
      <c r="BI65" s="86">
        <v>0.5</v>
      </c>
      <c r="BJ65" s="86">
        <v>0.5</v>
      </c>
      <c r="BK65" s="147">
        <v>5.0000000000000001E-3</v>
      </c>
      <c r="BL65" s="147">
        <v>0.5</v>
      </c>
      <c r="BM65" s="147">
        <v>0.05</v>
      </c>
      <c r="BN65" s="147">
        <v>0.05</v>
      </c>
      <c r="BO65" s="147">
        <v>0.05</v>
      </c>
      <c r="BP65" s="147">
        <v>0.05</v>
      </c>
      <c r="BQ65" s="148">
        <f t="shared" si="6"/>
        <v>0.2</v>
      </c>
      <c r="BR65" s="147">
        <v>0.4</v>
      </c>
      <c r="BS65" s="147">
        <v>0.05</v>
      </c>
      <c r="BT65" s="147">
        <v>0.05</v>
      </c>
      <c r="BU65" s="147">
        <v>0.05</v>
      </c>
      <c r="BV65" s="147">
        <v>0.05</v>
      </c>
      <c r="BW65" s="147">
        <v>0.05</v>
      </c>
      <c r="BX65" s="147">
        <v>0.1</v>
      </c>
      <c r="BY65" s="147">
        <v>0.15</v>
      </c>
      <c r="BZ65" s="127"/>
      <c r="CA65" s="127"/>
      <c r="CB65" s="127"/>
      <c r="CC65" s="127"/>
      <c r="CD65" s="127"/>
      <c r="CE65" s="127"/>
      <c r="CF65" s="127"/>
      <c r="CG65" s="127"/>
      <c r="CH65" s="127"/>
      <c r="CI65" s="127"/>
      <c r="CJ65" s="127"/>
      <c r="CK65" s="127"/>
      <c r="CL65" s="127"/>
      <c r="CM65" s="127"/>
      <c r="CN65" s="127"/>
      <c r="CO65" s="127"/>
      <c r="CP65" s="127"/>
      <c r="CQ65" s="127"/>
      <c r="CR65" s="127"/>
      <c r="CS65" s="127"/>
      <c r="CT65" s="127"/>
      <c r="CU65" s="127"/>
      <c r="CV65" s="127"/>
      <c r="CW65" s="127"/>
      <c r="CX65" s="127"/>
      <c r="CY65" s="127"/>
      <c r="CZ65" s="127"/>
      <c r="DA65" s="127"/>
      <c r="DB65" s="127"/>
      <c r="DC65" s="127"/>
      <c r="DD65" s="127"/>
      <c r="DE65" s="147">
        <v>0.05</v>
      </c>
      <c r="DF65" s="147">
        <v>0.05</v>
      </c>
      <c r="DG65" s="71">
        <v>12490</v>
      </c>
      <c r="DH65" s="127"/>
      <c r="DI65" s="127"/>
      <c r="DJ65" s="127"/>
      <c r="DK65" s="127"/>
      <c r="DL65" s="127"/>
    </row>
    <row r="66" spans="1:116" x14ac:dyDescent="0.2">
      <c r="A66" s="85">
        <v>60</v>
      </c>
      <c r="B66" s="125">
        <v>523</v>
      </c>
      <c r="C66" s="121" t="s">
        <v>320</v>
      </c>
      <c r="D66" s="121" t="s">
        <v>503</v>
      </c>
      <c r="E66" s="121" t="s">
        <v>686</v>
      </c>
      <c r="F66" s="121" t="s">
        <v>859</v>
      </c>
      <c r="G66" s="110">
        <v>6.4</v>
      </c>
      <c r="H66" s="110">
        <v>1299</v>
      </c>
      <c r="I66" s="157">
        <v>0.05</v>
      </c>
      <c r="J66" s="157">
        <v>1.5</v>
      </c>
      <c r="K66" s="122">
        <v>144.1</v>
      </c>
      <c r="L66" s="122">
        <v>0.185</v>
      </c>
      <c r="M66" s="122">
        <v>1.8480000000000001</v>
      </c>
      <c r="N66" s="122">
        <v>8.4860000000000007</v>
      </c>
      <c r="O66" s="157">
        <v>15.6</v>
      </c>
      <c r="P66" s="145">
        <v>5.9400000000000001E-2</v>
      </c>
      <c r="Q66" s="71">
        <v>2634</v>
      </c>
      <c r="R66" s="157">
        <v>1.1779999999999999</v>
      </c>
      <c r="S66" s="123">
        <v>7.181</v>
      </c>
      <c r="T66" s="122">
        <v>24.36</v>
      </c>
      <c r="U66" s="122">
        <v>1</v>
      </c>
      <c r="V66" s="122">
        <v>109</v>
      </c>
      <c r="W66" s="129">
        <f t="shared" si="2"/>
        <v>6.5623118603251054E-4</v>
      </c>
      <c r="X66" s="122">
        <v>16.149999999999999</v>
      </c>
      <c r="Y66" s="122">
        <v>56.43</v>
      </c>
      <c r="Z66" s="71">
        <v>166100</v>
      </c>
      <c r="AA66" s="122">
        <v>3.05</v>
      </c>
      <c r="AB66" s="75">
        <v>30377.5</v>
      </c>
      <c r="AC66" s="76">
        <v>726.13499999999999</v>
      </c>
      <c r="AD66" s="71">
        <v>1698</v>
      </c>
      <c r="AE66" s="75">
        <v>10710</v>
      </c>
      <c r="AF66" s="76">
        <v>142.36000000000001</v>
      </c>
      <c r="AG66" s="75">
        <v>4343.9799999999996</v>
      </c>
      <c r="AH66" s="157">
        <v>977.5</v>
      </c>
      <c r="AI66" s="86">
        <f t="shared" si="3"/>
        <v>38</v>
      </c>
      <c r="AJ66" s="86">
        <f t="shared" si="52"/>
        <v>98</v>
      </c>
      <c r="AK66" s="86">
        <f t="shared" si="22"/>
        <v>2.5</v>
      </c>
      <c r="AL66" s="86">
        <f t="shared" si="22"/>
        <v>659</v>
      </c>
      <c r="AM66" s="86">
        <f t="shared" si="22"/>
        <v>380</v>
      </c>
      <c r="AN66" s="86">
        <f t="shared" si="22"/>
        <v>250</v>
      </c>
      <c r="AO66" s="86">
        <f t="shared" si="67"/>
        <v>324</v>
      </c>
      <c r="AP66" s="86">
        <f t="shared" si="23"/>
        <v>45</v>
      </c>
      <c r="AQ66" s="86">
        <f t="shared" si="23"/>
        <v>223</v>
      </c>
      <c r="AR66" s="86">
        <f t="shared" si="23"/>
        <v>1.5</v>
      </c>
      <c r="AS66" s="86">
        <f t="shared" si="23"/>
        <v>27</v>
      </c>
      <c r="AT66" s="86">
        <f t="shared" si="24"/>
        <v>2.5</v>
      </c>
      <c r="AU66" s="86">
        <f t="shared" si="24"/>
        <v>574</v>
      </c>
      <c r="AV66" s="86">
        <f t="shared" si="24"/>
        <v>509</v>
      </c>
      <c r="AW66" s="86">
        <f t="shared" si="24"/>
        <v>211</v>
      </c>
      <c r="AX66" s="86">
        <f t="shared" si="24"/>
        <v>286</v>
      </c>
      <c r="AY66" s="86">
        <f t="shared" ref="AY66:AZ66" si="93">AY273*1000</f>
        <v>279</v>
      </c>
      <c r="AZ66" s="86">
        <f t="shared" si="93"/>
        <v>111</v>
      </c>
      <c r="BA66" s="86">
        <v>2.5</v>
      </c>
      <c r="BB66" s="146">
        <f t="shared" si="5"/>
        <v>3076.5</v>
      </c>
      <c r="BC66" s="86">
        <v>0.5</v>
      </c>
      <c r="BD66" s="86">
        <v>0.5</v>
      </c>
      <c r="BE66" s="86">
        <v>0.5</v>
      </c>
      <c r="BF66" s="86">
        <v>0.5</v>
      </c>
      <c r="BG66" s="86">
        <v>0.5</v>
      </c>
      <c r="BH66" s="86">
        <v>0.5</v>
      </c>
      <c r="BI66" s="86">
        <v>0.5</v>
      </c>
      <c r="BJ66" s="86">
        <v>0.5</v>
      </c>
      <c r="BK66" s="147">
        <v>5.0000000000000001E-3</v>
      </c>
      <c r="BL66" s="147">
        <v>0.5</v>
      </c>
      <c r="BM66" s="147">
        <v>0.05</v>
      </c>
      <c r="BN66" s="147">
        <v>0.05</v>
      </c>
      <c r="BO66" s="147">
        <v>0.05</v>
      </c>
      <c r="BP66" s="147">
        <v>0.05</v>
      </c>
      <c r="BQ66" s="148">
        <f t="shared" si="6"/>
        <v>0.2</v>
      </c>
      <c r="BR66" s="147">
        <v>0.4</v>
      </c>
      <c r="BS66" s="147">
        <v>0.05</v>
      </c>
      <c r="BT66" s="147">
        <v>0.05</v>
      </c>
      <c r="BU66" s="147">
        <v>0.05</v>
      </c>
      <c r="BV66" s="147">
        <v>0.05</v>
      </c>
      <c r="BW66" s="147">
        <v>0.05</v>
      </c>
      <c r="BX66" s="147">
        <v>0.1</v>
      </c>
      <c r="BY66" s="147">
        <v>0.15</v>
      </c>
      <c r="BZ66" s="127"/>
      <c r="CA66" s="127"/>
      <c r="CB66" s="127"/>
      <c r="CC66" s="127"/>
      <c r="CD66" s="127"/>
      <c r="CE66" s="127"/>
      <c r="CF66" s="127"/>
      <c r="CG66" s="127"/>
      <c r="CH66" s="127"/>
      <c r="CI66" s="127"/>
      <c r="CJ66" s="127"/>
      <c r="CK66" s="127"/>
      <c r="CL66" s="127"/>
      <c r="CM66" s="127"/>
      <c r="CN66" s="127"/>
      <c r="CO66" s="127"/>
      <c r="CP66" s="127"/>
      <c r="CQ66" s="127"/>
      <c r="CR66" s="127"/>
      <c r="CS66" s="127"/>
      <c r="CT66" s="127"/>
      <c r="CU66" s="127"/>
      <c r="CV66" s="127"/>
      <c r="CW66" s="127"/>
      <c r="CX66" s="127"/>
      <c r="CY66" s="127"/>
      <c r="CZ66" s="127"/>
      <c r="DA66" s="127"/>
      <c r="DB66" s="127"/>
      <c r="DC66" s="127"/>
      <c r="DD66" s="127"/>
      <c r="DE66" s="147">
        <v>0.05</v>
      </c>
      <c r="DF66" s="147">
        <v>0.05</v>
      </c>
      <c r="DG66" s="71">
        <v>9563</v>
      </c>
      <c r="DH66" s="127"/>
      <c r="DI66" s="127"/>
      <c r="DJ66" s="127"/>
      <c r="DK66" s="127"/>
      <c r="DL66" s="127"/>
    </row>
    <row r="67" spans="1:116" x14ac:dyDescent="0.2">
      <c r="A67" s="85">
        <v>61</v>
      </c>
      <c r="B67" s="125">
        <v>524</v>
      </c>
      <c r="C67" s="121" t="s">
        <v>321</v>
      </c>
      <c r="D67" s="121" t="s">
        <v>504</v>
      </c>
      <c r="E67" s="121" t="s">
        <v>687</v>
      </c>
      <c r="F67" s="121" t="s">
        <v>860</v>
      </c>
      <c r="G67" s="110">
        <v>7.5</v>
      </c>
      <c r="H67" s="110">
        <v>683</v>
      </c>
      <c r="I67" s="157">
        <v>0.05</v>
      </c>
      <c r="J67" s="157">
        <v>1.5</v>
      </c>
      <c r="K67" s="122">
        <v>31.5</v>
      </c>
      <c r="L67" s="123">
        <v>2.5000000000000001E-2</v>
      </c>
      <c r="M67" s="122">
        <v>0.90204253161975201</v>
      </c>
      <c r="N67" s="122">
        <v>2.5</v>
      </c>
      <c r="O67" s="122">
        <v>2.46</v>
      </c>
      <c r="P67" s="145">
        <v>7.8600000000000003E-2</v>
      </c>
      <c r="Q67" s="122">
        <v>613.9</v>
      </c>
      <c r="R67" s="122">
        <v>0.66894692035770298</v>
      </c>
      <c r="S67" s="122">
        <v>1.5</v>
      </c>
      <c r="T67" s="122">
        <v>9.33</v>
      </c>
      <c r="U67" s="122">
        <v>1</v>
      </c>
      <c r="V67" s="122">
        <v>54.5</v>
      </c>
      <c r="W67" s="129">
        <f t="shared" si="2"/>
        <v>7.2958500669344044E-4</v>
      </c>
      <c r="X67" s="122">
        <v>2.68</v>
      </c>
      <c r="Y67" s="122">
        <v>20</v>
      </c>
      <c r="Z67" s="71">
        <v>74700</v>
      </c>
      <c r="AA67" s="122">
        <v>7.02</v>
      </c>
      <c r="AB67" s="75">
        <v>1980</v>
      </c>
      <c r="AC67" s="76">
        <v>164</v>
      </c>
      <c r="AD67" s="71">
        <v>196</v>
      </c>
      <c r="AE67" s="75">
        <v>2835</v>
      </c>
      <c r="AF67" s="76">
        <v>38.299999999999997</v>
      </c>
      <c r="AG67" s="75">
        <v>856</v>
      </c>
      <c r="AH67" s="71">
        <v>165.549052767342</v>
      </c>
      <c r="AI67" s="86">
        <f t="shared" si="3"/>
        <v>2.5</v>
      </c>
      <c r="AJ67" s="86">
        <f t="shared" si="52"/>
        <v>84</v>
      </c>
      <c r="AK67" s="86">
        <f t="shared" si="22"/>
        <v>2.5</v>
      </c>
      <c r="AL67" s="86">
        <f t="shared" si="22"/>
        <v>199</v>
      </c>
      <c r="AM67" s="86">
        <f t="shared" si="22"/>
        <v>52</v>
      </c>
      <c r="AN67" s="86">
        <f t="shared" si="22"/>
        <v>2.5</v>
      </c>
      <c r="AO67" s="86">
        <f t="shared" si="67"/>
        <v>2.5</v>
      </c>
      <c r="AP67" s="86">
        <f t="shared" si="23"/>
        <v>2.5</v>
      </c>
      <c r="AQ67" s="86">
        <f t="shared" si="23"/>
        <v>2.5</v>
      </c>
      <c r="AR67" s="86">
        <f t="shared" si="23"/>
        <v>1.5</v>
      </c>
      <c r="AS67" s="86">
        <f t="shared" si="23"/>
        <v>111</v>
      </c>
      <c r="AT67" s="86">
        <f t="shared" si="24"/>
        <v>59</v>
      </c>
      <c r="AU67" s="86">
        <f t="shared" si="24"/>
        <v>105</v>
      </c>
      <c r="AV67" s="86">
        <f t="shared" si="24"/>
        <v>2.5</v>
      </c>
      <c r="AW67" s="86">
        <f t="shared" si="24"/>
        <v>2.5</v>
      </c>
      <c r="AX67" s="86">
        <f t="shared" ref="AX67:AZ67" si="94">AX274*1000</f>
        <v>2.5</v>
      </c>
      <c r="AY67" s="86">
        <f t="shared" si="94"/>
        <v>61</v>
      </c>
      <c r="AZ67" s="86">
        <f t="shared" si="94"/>
        <v>2.5</v>
      </c>
      <c r="BA67" s="86">
        <v>2.5</v>
      </c>
      <c r="BB67" s="146">
        <f t="shared" si="5"/>
        <v>626.5</v>
      </c>
      <c r="BC67" s="86">
        <v>0.5</v>
      </c>
      <c r="BD67" s="86">
        <v>0.5</v>
      </c>
      <c r="BE67" s="86">
        <v>0.5</v>
      </c>
      <c r="BF67" s="86">
        <v>0.5</v>
      </c>
      <c r="BG67" s="86">
        <v>0.5</v>
      </c>
      <c r="BH67" s="86">
        <v>0.5</v>
      </c>
      <c r="BI67" s="86">
        <v>0.5</v>
      </c>
      <c r="BJ67" s="86">
        <v>0.5</v>
      </c>
      <c r="BK67" s="147">
        <v>5.0000000000000001E-3</v>
      </c>
      <c r="BL67" s="147">
        <v>0.5</v>
      </c>
      <c r="BM67" s="147">
        <v>0.05</v>
      </c>
      <c r="BN67" s="147">
        <v>0.05</v>
      </c>
      <c r="BO67" s="147">
        <v>0.05</v>
      </c>
      <c r="BP67" s="147">
        <v>0.05</v>
      </c>
      <c r="BQ67" s="148">
        <f t="shared" si="6"/>
        <v>0.2</v>
      </c>
      <c r="BR67" s="147">
        <v>0.4</v>
      </c>
      <c r="BS67" s="147">
        <v>0.05</v>
      </c>
      <c r="BT67" s="147">
        <v>0.05</v>
      </c>
      <c r="BU67" s="147">
        <v>0.05</v>
      </c>
      <c r="BV67" s="147">
        <v>0.05</v>
      </c>
      <c r="BW67" s="147">
        <v>0.05</v>
      </c>
      <c r="BX67" s="147">
        <v>0.1</v>
      </c>
      <c r="BY67" s="147">
        <v>0.15</v>
      </c>
      <c r="BZ67" s="127"/>
      <c r="CA67" s="127"/>
      <c r="CB67" s="127"/>
      <c r="CC67" s="127"/>
      <c r="CD67" s="127"/>
      <c r="CE67" s="127"/>
      <c r="CF67" s="127"/>
      <c r="CG67" s="127"/>
      <c r="CH67" s="127"/>
      <c r="CI67" s="127"/>
      <c r="CJ67" s="127"/>
      <c r="CK67" s="127"/>
      <c r="CL67" s="127"/>
      <c r="CM67" s="127"/>
      <c r="CN67" s="127"/>
      <c r="CO67" s="127"/>
      <c r="CP67" s="127"/>
      <c r="CQ67" s="127"/>
      <c r="CR67" s="127"/>
      <c r="CS67" s="127"/>
      <c r="CT67" s="127"/>
      <c r="CU67" s="127"/>
      <c r="CV67" s="127"/>
      <c r="CW67" s="127"/>
      <c r="CX67" s="127"/>
      <c r="CY67" s="127"/>
      <c r="CZ67" s="127"/>
      <c r="DA67" s="127"/>
      <c r="DB67" s="127"/>
      <c r="DC67" s="127"/>
      <c r="DD67" s="127"/>
      <c r="DE67" s="147">
        <v>0.05</v>
      </c>
      <c r="DF67" s="147">
        <v>0.05</v>
      </c>
      <c r="DG67" s="71">
        <v>13134.6</v>
      </c>
      <c r="DH67" s="127"/>
      <c r="DI67" s="127"/>
      <c r="DJ67" s="127"/>
      <c r="DK67" s="127"/>
      <c r="DL67" s="127"/>
    </row>
    <row r="68" spans="1:116" x14ac:dyDescent="0.2">
      <c r="A68" s="85">
        <v>62</v>
      </c>
      <c r="B68" s="125">
        <v>525</v>
      </c>
      <c r="C68" s="121" t="s">
        <v>322</v>
      </c>
      <c r="D68" s="121" t="s">
        <v>505</v>
      </c>
      <c r="E68" s="121" t="s">
        <v>688</v>
      </c>
      <c r="F68" s="121" t="s">
        <v>861</v>
      </c>
      <c r="G68" s="110">
        <v>7</v>
      </c>
      <c r="H68" s="110">
        <v>715</v>
      </c>
      <c r="I68" s="157">
        <v>0.05</v>
      </c>
      <c r="J68" s="157">
        <v>1.5</v>
      </c>
      <c r="K68" s="122">
        <v>157</v>
      </c>
      <c r="L68" s="123">
        <v>2.5000000000000001E-2</v>
      </c>
      <c r="M68" s="122">
        <v>2.1190000000000002</v>
      </c>
      <c r="N68" s="122">
        <v>8.1039999999999992</v>
      </c>
      <c r="O68" s="157">
        <v>22.53</v>
      </c>
      <c r="P68" s="145">
        <v>5.4399999999999997E-2</v>
      </c>
      <c r="Q68" s="71">
        <v>2456</v>
      </c>
      <c r="R68" s="157">
        <v>1.6639999999999999</v>
      </c>
      <c r="S68" s="123">
        <v>6.3410000000000002</v>
      </c>
      <c r="T68" s="122">
        <v>26.11</v>
      </c>
      <c r="U68" s="122">
        <v>1</v>
      </c>
      <c r="V68" s="122">
        <v>277.7</v>
      </c>
      <c r="W68" s="129">
        <f t="shared" si="2"/>
        <v>1.1369545013490332E-3</v>
      </c>
      <c r="X68" s="122">
        <v>11.68</v>
      </c>
      <c r="Y68" s="122">
        <v>112</v>
      </c>
      <c r="Z68" s="71">
        <v>244249</v>
      </c>
      <c r="AA68" s="122">
        <v>6.67</v>
      </c>
      <c r="AB68" s="75">
        <v>4033</v>
      </c>
      <c r="AC68" s="76">
        <v>439.5</v>
      </c>
      <c r="AD68" s="71">
        <v>1085</v>
      </c>
      <c r="AE68" s="75">
        <v>9437</v>
      </c>
      <c r="AF68" s="76">
        <v>70.010000000000005</v>
      </c>
      <c r="AG68" s="75">
        <v>2910.71</v>
      </c>
      <c r="AH68" s="71">
        <v>737.8</v>
      </c>
      <c r="AI68" s="86">
        <f t="shared" si="3"/>
        <v>210</v>
      </c>
      <c r="AJ68" s="86">
        <f t="shared" si="52"/>
        <v>200</v>
      </c>
      <c r="AK68" s="86">
        <f t="shared" si="22"/>
        <v>73</v>
      </c>
      <c r="AL68" s="86">
        <f t="shared" si="22"/>
        <v>759</v>
      </c>
      <c r="AM68" s="86">
        <f t="shared" si="22"/>
        <v>370</v>
      </c>
      <c r="AN68" s="86">
        <f t="shared" si="22"/>
        <v>203</v>
      </c>
      <c r="AO68" s="86">
        <f t="shared" si="67"/>
        <v>258</v>
      </c>
      <c r="AP68" s="86">
        <f t="shared" si="23"/>
        <v>41</v>
      </c>
      <c r="AQ68" s="86">
        <f t="shared" si="23"/>
        <v>207</v>
      </c>
      <c r="AR68" s="86">
        <f t="shared" si="23"/>
        <v>1.5</v>
      </c>
      <c r="AS68" s="86">
        <f t="shared" si="23"/>
        <v>27</v>
      </c>
      <c r="AT68" s="86">
        <f t="shared" si="24"/>
        <v>229</v>
      </c>
      <c r="AU68" s="86">
        <f t="shared" si="24"/>
        <v>468</v>
      </c>
      <c r="AV68" s="86">
        <f t="shared" si="24"/>
        <v>425</v>
      </c>
      <c r="AW68" s="86">
        <f t="shared" si="24"/>
        <v>184</v>
      </c>
      <c r="AX68" s="86">
        <f t="shared" ref="AX68:AZ68" si="95">AX275*1000</f>
        <v>187</v>
      </c>
      <c r="AY68" s="86">
        <f t="shared" si="95"/>
        <v>260</v>
      </c>
      <c r="AZ68" s="86">
        <f t="shared" si="95"/>
        <v>72</v>
      </c>
      <c r="BA68" s="86">
        <v>2.5</v>
      </c>
      <c r="BB68" s="146">
        <f t="shared" si="5"/>
        <v>3407.5</v>
      </c>
      <c r="BC68" s="86">
        <v>0.5</v>
      </c>
      <c r="BD68" s="86">
        <v>0.5</v>
      </c>
      <c r="BE68" s="86">
        <v>0.5</v>
      </c>
      <c r="BF68" s="86">
        <v>0.5</v>
      </c>
      <c r="BG68" s="86">
        <v>0.5</v>
      </c>
      <c r="BH68" s="86">
        <v>0.5</v>
      </c>
      <c r="BI68" s="86">
        <v>0.5</v>
      </c>
      <c r="BJ68" s="86">
        <v>0.5</v>
      </c>
      <c r="BK68" s="147">
        <v>5.0000000000000001E-3</v>
      </c>
      <c r="BL68" s="147">
        <v>0.5</v>
      </c>
      <c r="BM68" s="147">
        <v>0.05</v>
      </c>
      <c r="BN68" s="147">
        <v>0.05</v>
      </c>
      <c r="BO68" s="147">
        <v>0.05</v>
      </c>
      <c r="BP68" s="147">
        <v>0.05</v>
      </c>
      <c r="BQ68" s="148">
        <f t="shared" si="6"/>
        <v>0.2</v>
      </c>
      <c r="BR68" s="147">
        <v>0.4</v>
      </c>
      <c r="BS68" s="147">
        <v>0.05</v>
      </c>
      <c r="BT68" s="147">
        <v>0.05</v>
      </c>
      <c r="BU68" s="147">
        <v>0.05</v>
      </c>
      <c r="BV68" s="147">
        <v>0.05</v>
      </c>
      <c r="BW68" s="147">
        <v>0.05</v>
      </c>
      <c r="BX68" s="147">
        <v>0.1</v>
      </c>
      <c r="BY68" s="147">
        <v>0.15</v>
      </c>
      <c r="BZ68" s="127"/>
      <c r="CA68" s="127"/>
      <c r="CB68" s="127"/>
      <c r="CC68" s="127"/>
      <c r="CD68" s="127"/>
      <c r="CE68" s="127"/>
      <c r="CF68" s="127"/>
      <c r="CG68" s="127"/>
      <c r="CH68" s="127"/>
      <c r="CI68" s="127"/>
      <c r="CJ68" s="127"/>
      <c r="CK68" s="127"/>
      <c r="CL68" s="127"/>
      <c r="CM68" s="127"/>
      <c r="CN68" s="127"/>
      <c r="CO68" s="127"/>
      <c r="CP68" s="127"/>
      <c r="CQ68" s="127"/>
      <c r="CR68" s="127"/>
      <c r="CS68" s="127"/>
      <c r="CT68" s="127"/>
      <c r="CU68" s="127"/>
      <c r="CV68" s="127"/>
      <c r="CW68" s="127"/>
      <c r="CX68" s="127"/>
      <c r="CY68" s="127"/>
      <c r="CZ68" s="127"/>
      <c r="DA68" s="127"/>
      <c r="DB68" s="127"/>
      <c r="DC68" s="127"/>
      <c r="DD68" s="127"/>
      <c r="DE68" s="147">
        <v>0.05</v>
      </c>
      <c r="DF68" s="147">
        <v>0.05</v>
      </c>
      <c r="DG68" s="71">
        <v>8538</v>
      </c>
      <c r="DH68" s="127"/>
      <c r="DI68" s="127"/>
      <c r="DJ68" s="127"/>
      <c r="DK68" s="127"/>
      <c r="DL68" s="127"/>
    </row>
    <row r="69" spans="1:116" ht="25.5" x14ac:dyDescent="0.2">
      <c r="A69" s="85">
        <v>63</v>
      </c>
      <c r="B69" s="125">
        <v>526</v>
      </c>
      <c r="C69" s="121" t="s">
        <v>323</v>
      </c>
      <c r="D69" s="153" t="s">
        <v>506</v>
      </c>
      <c r="E69" s="121" t="s">
        <v>689</v>
      </c>
      <c r="F69" s="121" t="s">
        <v>862</v>
      </c>
      <c r="G69" s="110">
        <v>7.1</v>
      </c>
      <c r="H69" s="110">
        <v>250</v>
      </c>
      <c r="I69" s="157">
        <v>0.05</v>
      </c>
      <c r="J69" s="157">
        <v>15.7</v>
      </c>
      <c r="K69" s="122">
        <v>263.39999999999998</v>
      </c>
      <c r="L69" s="122">
        <v>1.49</v>
      </c>
      <c r="M69" s="122">
        <v>12.68</v>
      </c>
      <c r="N69" s="122">
        <v>38.840000000000003</v>
      </c>
      <c r="O69" s="157">
        <v>34.99</v>
      </c>
      <c r="P69" s="145">
        <v>8.48E-2</v>
      </c>
      <c r="Q69" s="71">
        <v>5024</v>
      </c>
      <c r="R69" s="122">
        <v>0.2</v>
      </c>
      <c r="S69" s="123">
        <v>29.4</v>
      </c>
      <c r="T69" s="122">
        <v>45.8</v>
      </c>
      <c r="U69" s="122">
        <v>1</v>
      </c>
      <c r="V69" s="122">
        <v>56.7</v>
      </c>
      <c r="W69" s="129">
        <f t="shared" si="2"/>
        <v>1.5508752735229759E-3</v>
      </c>
      <c r="X69" s="122">
        <v>44.24</v>
      </c>
      <c r="Y69" s="122">
        <v>277</v>
      </c>
      <c r="Z69" s="71">
        <v>36560</v>
      </c>
      <c r="AA69" s="122">
        <v>9.56</v>
      </c>
      <c r="AB69" s="75">
        <v>36695.199999999997</v>
      </c>
      <c r="AC69" s="76">
        <v>1028.9100000000001</v>
      </c>
      <c r="AD69" s="71">
        <v>1685</v>
      </c>
      <c r="AE69" s="75">
        <v>8717</v>
      </c>
      <c r="AF69" s="76">
        <v>463.166</v>
      </c>
      <c r="AG69" s="75">
        <v>15813.3</v>
      </c>
      <c r="AH69" s="157">
        <v>3093</v>
      </c>
      <c r="AI69" s="86">
        <f t="shared" si="3"/>
        <v>2.5</v>
      </c>
      <c r="AJ69" s="86">
        <f t="shared" si="52"/>
        <v>2.5</v>
      </c>
      <c r="AK69" s="86">
        <f t="shared" si="22"/>
        <v>2.5</v>
      </c>
      <c r="AL69" s="86">
        <f t="shared" si="22"/>
        <v>265</v>
      </c>
      <c r="AM69" s="86">
        <f t="shared" si="22"/>
        <v>15</v>
      </c>
      <c r="AN69" s="86">
        <f t="shared" si="22"/>
        <v>72</v>
      </c>
      <c r="AO69" s="86">
        <f t="shared" si="67"/>
        <v>90</v>
      </c>
      <c r="AP69" s="86">
        <f t="shared" si="23"/>
        <v>2.5</v>
      </c>
      <c r="AQ69" s="86">
        <f t="shared" si="23"/>
        <v>79</v>
      </c>
      <c r="AR69" s="86">
        <f t="shared" si="23"/>
        <v>1.5</v>
      </c>
      <c r="AS69" s="86">
        <f t="shared" si="23"/>
        <v>2.5</v>
      </c>
      <c r="AT69" s="86">
        <f t="shared" si="24"/>
        <v>2.5</v>
      </c>
      <c r="AU69" s="86">
        <f t="shared" si="24"/>
        <v>205</v>
      </c>
      <c r="AV69" s="86">
        <f t="shared" si="24"/>
        <v>169</v>
      </c>
      <c r="AW69" s="86">
        <f t="shared" si="24"/>
        <v>62</v>
      </c>
      <c r="AX69" s="86">
        <f t="shared" ref="AX69:AZ69" si="96">AX276*1000</f>
        <v>61</v>
      </c>
      <c r="AY69" s="86">
        <f t="shared" si="96"/>
        <v>125</v>
      </c>
      <c r="AZ69" s="86">
        <f t="shared" si="96"/>
        <v>2.5</v>
      </c>
      <c r="BA69" s="86">
        <v>2.5</v>
      </c>
      <c r="BB69" s="146">
        <f t="shared" si="5"/>
        <v>892</v>
      </c>
      <c r="BC69" s="86">
        <v>0.5</v>
      </c>
      <c r="BD69" s="86">
        <v>0.5</v>
      </c>
      <c r="BE69" s="86">
        <v>0.5</v>
      </c>
      <c r="BF69" s="86">
        <v>0.5</v>
      </c>
      <c r="BG69" s="86">
        <v>0.5</v>
      </c>
      <c r="BH69" s="86">
        <v>0.5</v>
      </c>
      <c r="BI69" s="86">
        <v>0.5</v>
      </c>
      <c r="BJ69" s="86">
        <v>0.5</v>
      </c>
      <c r="BK69" s="147">
        <v>5.0000000000000001E-3</v>
      </c>
      <c r="BL69" s="147">
        <v>0.5</v>
      </c>
      <c r="BM69" s="147">
        <v>0.05</v>
      </c>
      <c r="BN69" s="147">
        <v>0.05</v>
      </c>
      <c r="BO69" s="147">
        <v>0.05</v>
      </c>
      <c r="BP69" s="147">
        <v>0.05</v>
      </c>
      <c r="BQ69" s="148">
        <f t="shared" si="6"/>
        <v>0.2</v>
      </c>
      <c r="BR69" s="147">
        <v>0.4</v>
      </c>
      <c r="BS69" s="147">
        <v>0.05</v>
      </c>
      <c r="BT69" s="147">
        <v>0.05</v>
      </c>
      <c r="BU69" s="147">
        <v>0.05</v>
      </c>
      <c r="BV69" s="147">
        <v>0.05</v>
      </c>
      <c r="BW69" s="147">
        <v>0.05</v>
      </c>
      <c r="BX69" s="147">
        <v>0.1</v>
      </c>
      <c r="BY69" s="147">
        <v>0.15</v>
      </c>
      <c r="BZ69" s="127"/>
      <c r="CA69" s="127"/>
      <c r="CB69" s="127"/>
      <c r="CC69" s="127"/>
      <c r="CD69" s="127"/>
      <c r="CE69" s="127"/>
      <c r="CF69" s="127"/>
      <c r="CG69" s="127"/>
      <c r="CH69" s="127"/>
      <c r="CI69" s="127"/>
      <c r="CJ69" s="127"/>
      <c r="CK69" s="127"/>
      <c r="CL69" s="127"/>
      <c r="CM69" s="127"/>
      <c r="CN69" s="127"/>
      <c r="CO69" s="127"/>
      <c r="CP69" s="127"/>
      <c r="CQ69" s="127"/>
      <c r="CR69" s="127"/>
      <c r="CS69" s="127"/>
      <c r="CT69" s="127"/>
      <c r="CU69" s="127"/>
      <c r="CV69" s="127"/>
      <c r="CW69" s="127"/>
      <c r="CX69" s="127"/>
      <c r="CY69" s="127"/>
      <c r="CZ69" s="127"/>
      <c r="DA69" s="127"/>
      <c r="DB69" s="127"/>
      <c r="DC69" s="127"/>
      <c r="DD69" s="127"/>
      <c r="DE69" s="147">
        <v>0.05</v>
      </c>
      <c r="DF69" s="147">
        <v>0.05</v>
      </c>
      <c r="DG69" s="71">
        <v>17522</v>
      </c>
      <c r="DH69" s="127"/>
      <c r="DI69" s="127"/>
      <c r="DJ69" s="127"/>
      <c r="DK69" s="127"/>
      <c r="DL69" s="127"/>
    </row>
    <row r="70" spans="1:116" ht="25.5" x14ac:dyDescent="0.2">
      <c r="A70" s="85">
        <v>64</v>
      </c>
      <c r="B70" s="125">
        <v>527</v>
      </c>
      <c r="C70" s="121" t="s">
        <v>324</v>
      </c>
      <c r="D70" s="153" t="s">
        <v>507</v>
      </c>
      <c r="E70" s="121" t="s">
        <v>690</v>
      </c>
      <c r="F70" s="121" t="s">
        <v>833</v>
      </c>
      <c r="G70" s="110">
        <v>7.2</v>
      </c>
      <c r="H70" s="110">
        <v>771</v>
      </c>
      <c r="I70" s="157">
        <v>0.05</v>
      </c>
      <c r="J70" s="157">
        <v>13.28</v>
      </c>
      <c r="K70" s="122">
        <v>380.8</v>
      </c>
      <c r="L70" s="123">
        <v>2.5000000000000001E-2</v>
      </c>
      <c r="M70" s="122">
        <v>8.8719999999999999</v>
      </c>
      <c r="N70" s="122">
        <v>36.33</v>
      </c>
      <c r="O70" s="157">
        <v>61.23</v>
      </c>
      <c r="P70" s="145">
        <v>6.4500000000000002E-2</v>
      </c>
      <c r="Q70" s="71">
        <v>5548</v>
      </c>
      <c r="R70" s="122">
        <v>0.2</v>
      </c>
      <c r="S70" s="123">
        <v>28.43</v>
      </c>
      <c r="T70" s="122">
        <v>29.67</v>
      </c>
      <c r="U70" s="122">
        <v>1</v>
      </c>
      <c r="V70" s="122">
        <v>242.3</v>
      </c>
      <c r="W70" s="129">
        <f t="shared" si="2"/>
        <v>3.267259978425027E-3</v>
      </c>
      <c r="X70" s="122">
        <v>41.11</v>
      </c>
      <c r="Y70" s="122">
        <v>176.6</v>
      </c>
      <c r="Z70" s="71">
        <v>74160</v>
      </c>
      <c r="AA70" s="122">
        <v>9.9</v>
      </c>
      <c r="AB70" s="75">
        <v>94022.6</v>
      </c>
      <c r="AC70" s="76">
        <v>1668.54</v>
      </c>
      <c r="AD70" s="71">
        <v>2529</v>
      </c>
      <c r="AE70" s="75">
        <v>6006</v>
      </c>
      <c r="AF70" s="76">
        <v>282.91000000000003</v>
      </c>
      <c r="AG70" s="75">
        <v>10070.799999999999</v>
      </c>
      <c r="AH70" s="71">
        <v>2171</v>
      </c>
      <c r="AI70" s="86">
        <f t="shared" si="3"/>
        <v>2.5</v>
      </c>
      <c r="AJ70" s="86">
        <f t="shared" si="52"/>
        <v>2.5</v>
      </c>
      <c r="AK70" s="86">
        <f t="shared" si="22"/>
        <v>2.5</v>
      </c>
      <c r="AL70" s="86">
        <f t="shared" si="22"/>
        <v>125</v>
      </c>
      <c r="AM70" s="86">
        <f t="shared" si="22"/>
        <v>57</v>
      </c>
      <c r="AN70" s="86">
        <f t="shared" si="22"/>
        <v>2.5</v>
      </c>
      <c r="AO70" s="86">
        <f t="shared" si="67"/>
        <v>2.5</v>
      </c>
      <c r="AP70" s="86">
        <f t="shared" si="23"/>
        <v>2.5</v>
      </c>
      <c r="AQ70" s="86">
        <f t="shared" si="23"/>
        <v>67</v>
      </c>
      <c r="AR70" s="86">
        <f t="shared" si="23"/>
        <v>1.5</v>
      </c>
      <c r="AS70" s="86">
        <f t="shared" si="23"/>
        <v>2.5</v>
      </c>
      <c r="AT70" s="86">
        <f t="shared" si="24"/>
        <v>2.5</v>
      </c>
      <c r="AU70" s="86">
        <f t="shared" si="24"/>
        <v>2.5</v>
      </c>
      <c r="AV70" s="86">
        <f t="shared" si="24"/>
        <v>71</v>
      </c>
      <c r="AW70" s="86">
        <f t="shared" si="24"/>
        <v>2.5</v>
      </c>
      <c r="AX70" s="86">
        <f t="shared" ref="AX70:AZ70" si="97">AX277*1000</f>
        <v>2.5</v>
      </c>
      <c r="AY70" s="86">
        <f t="shared" si="97"/>
        <v>102</v>
      </c>
      <c r="AZ70" s="86">
        <f t="shared" si="97"/>
        <v>2.5</v>
      </c>
      <c r="BA70" s="86">
        <v>2.5</v>
      </c>
      <c r="BB70" s="146">
        <f t="shared" si="5"/>
        <v>277</v>
      </c>
      <c r="BC70" s="86">
        <v>0.5</v>
      </c>
      <c r="BD70" s="86">
        <v>0.5</v>
      </c>
      <c r="BE70" s="86">
        <v>0.5</v>
      </c>
      <c r="BF70" s="86">
        <v>0.5</v>
      </c>
      <c r="BG70" s="86">
        <v>0.5</v>
      </c>
      <c r="BH70" s="86">
        <v>0.5</v>
      </c>
      <c r="BI70" s="86">
        <v>0.5</v>
      </c>
      <c r="BJ70" s="86">
        <v>0.5</v>
      </c>
      <c r="BK70" s="147">
        <v>5.0000000000000001E-3</v>
      </c>
      <c r="BL70" s="147">
        <v>0.5</v>
      </c>
      <c r="BM70" s="147">
        <v>0.05</v>
      </c>
      <c r="BN70" s="147">
        <v>0.05</v>
      </c>
      <c r="BO70" s="147">
        <v>0.05</v>
      </c>
      <c r="BP70" s="147">
        <v>0.05</v>
      </c>
      <c r="BQ70" s="148">
        <f t="shared" si="6"/>
        <v>0.2</v>
      </c>
      <c r="BR70" s="147">
        <v>0.4</v>
      </c>
      <c r="BS70" s="147">
        <v>0.05</v>
      </c>
      <c r="BT70" s="147">
        <v>0.05</v>
      </c>
      <c r="BU70" s="147">
        <v>0.05</v>
      </c>
      <c r="BV70" s="147">
        <v>0.05</v>
      </c>
      <c r="BW70" s="147">
        <v>0.05</v>
      </c>
      <c r="BX70" s="147">
        <v>0.1</v>
      </c>
      <c r="BY70" s="147">
        <v>0.15</v>
      </c>
      <c r="BZ70" s="127"/>
      <c r="CA70" s="127"/>
      <c r="CB70" s="127"/>
      <c r="CC70" s="127"/>
      <c r="CD70" s="127"/>
      <c r="CE70" s="127"/>
      <c r="CF70" s="127"/>
      <c r="CG70" s="127"/>
      <c r="CH70" s="127"/>
      <c r="CI70" s="127"/>
      <c r="CJ70" s="127"/>
      <c r="CK70" s="127"/>
      <c r="CL70" s="127"/>
      <c r="CM70" s="127"/>
      <c r="CN70" s="127"/>
      <c r="CO70" s="127"/>
      <c r="CP70" s="127"/>
      <c r="CQ70" s="127"/>
      <c r="CR70" s="127"/>
      <c r="CS70" s="127"/>
      <c r="CT70" s="127"/>
      <c r="CU70" s="127"/>
      <c r="CV70" s="127"/>
      <c r="CW70" s="127"/>
      <c r="CX70" s="127"/>
      <c r="CY70" s="127"/>
      <c r="CZ70" s="127"/>
      <c r="DA70" s="127"/>
      <c r="DB70" s="127"/>
      <c r="DC70" s="127"/>
      <c r="DD70" s="127"/>
      <c r="DE70" s="147">
        <v>0.05</v>
      </c>
      <c r="DF70" s="147">
        <v>0.05</v>
      </c>
      <c r="DG70" s="71">
        <v>9776</v>
      </c>
      <c r="DH70" s="127"/>
      <c r="DI70" s="127"/>
      <c r="DJ70" s="127"/>
      <c r="DK70" s="127"/>
      <c r="DL70" s="127"/>
    </row>
    <row r="71" spans="1:116" ht="25.5" x14ac:dyDescent="0.2">
      <c r="A71" s="85">
        <v>65</v>
      </c>
      <c r="B71" s="125">
        <v>528</v>
      </c>
      <c r="C71" s="121" t="s">
        <v>325</v>
      </c>
      <c r="D71" s="121" t="s">
        <v>508</v>
      </c>
      <c r="E71" s="121" t="s">
        <v>691</v>
      </c>
      <c r="F71" s="121" t="s">
        <v>833</v>
      </c>
      <c r="G71" s="110">
        <v>7.3</v>
      </c>
      <c r="H71" s="110">
        <v>478</v>
      </c>
      <c r="I71" s="157">
        <v>0.05</v>
      </c>
      <c r="J71" s="157">
        <v>11.21</v>
      </c>
      <c r="K71" s="122">
        <v>75.62</v>
      </c>
      <c r="L71" s="122">
        <v>1.212</v>
      </c>
      <c r="M71" s="122">
        <v>5.3529999999999998</v>
      </c>
      <c r="N71" s="122">
        <v>24.82</v>
      </c>
      <c r="O71" s="157">
        <v>20.21</v>
      </c>
      <c r="P71" s="145">
        <v>2.5100000000000001E-2</v>
      </c>
      <c r="Q71" s="71">
        <v>2737</v>
      </c>
      <c r="R71" s="122">
        <v>0.2</v>
      </c>
      <c r="S71" s="123">
        <v>11.37</v>
      </c>
      <c r="T71" s="122">
        <v>43.68</v>
      </c>
      <c r="U71" s="122">
        <v>1</v>
      </c>
      <c r="V71" s="122">
        <v>64.010000000000005</v>
      </c>
      <c r="W71" s="129">
        <f t="shared" si="2"/>
        <v>1.0392920928722195E-3</v>
      </c>
      <c r="X71" s="122">
        <v>27.88</v>
      </c>
      <c r="Y71" s="122">
        <v>102.7</v>
      </c>
      <c r="Z71" s="71">
        <v>61590</v>
      </c>
      <c r="AA71" s="122">
        <v>8.32</v>
      </c>
      <c r="AB71" s="75">
        <v>41017.4</v>
      </c>
      <c r="AC71" s="76">
        <v>678.86900000000003</v>
      </c>
      <c r="AD71" s="71">
        <v>1299</v>
      </c>
      <c r="AE71" s="75">
        <v>21351.4</v>
      </c>
      <c r="AF71" s="76">
        <v>303.27699999999999</v>
      </c>
      <c r="AG71" s="75">
        <v>8396.65</v>
      </c>
      <c r="AH71" s="71">
        <v>1683</v>
      </c>
      <c r="AI71" s="86">
        <f t="shared" si="3"/>
        <v>2.5</v>
      </c>
      <c r="AJ71" s="86">
        <f t="shared" si="52"/>
        <v>2.5</v>
      </c>
      <c r="AK71" s="86">
        <f t="shared" si="22"/>
        <v>2.5</v>
      </c>
      <c r="AL71" s="86">
        <f t="shared" si="22"/>
        <v>286</v>
      </c>
      <c r="AM71" s="86">
        <f t="shared" si="22"/>
        <v>250</v>
      </c>
      <c r="AN71" s="86">
        <f t="shared" si="22"/>
        <v>73</v>
      </c>
      <c r="AO71" s="86">
        <f t="shared" si="67"/>
        <v>116</v>
      </c>
      <c r="AP71" s="86">
        <f t="shared" si="23"/>
        <v>2.5</v>
      </c>
      <c r="AQ71" s="86">
        <f t="shared" si="23"/>
        <v>125</v>
      </c>
      <c r="AR71" s="86">
        <f t="shared" si="23"/>
        <v>1.5</v>
      </c>
      <c r="AS71" s="86">
        <f t="shared" si="23"/>
        <v>2.5</v>
      </c>
      <c r="AT71" s="86">
        <f t="shared" si="24"/>
        <v>2.5</v>
      </c>
      <c r="AU71" s="86">
        <f t="shared" si="24"/>
        <v>192</v>
      </c>
      <c r="AV71" s="86">
        <f t="shared" si="24"/>
        <v>208</v>
      </c>
      <c r="AW71" s="86">
        <f t="shared" si="24"/>
        <v>83</v>
      </c>
      <c r="AX71" s="86">
        <f t="shared" ref="AX71:AZ71" si="98">AX278*1000</f>
        <v>73</v>
      </c>
      <c r="AY71" s="86">
        <f t="shared" si="98"/>
        <v>146</v>
      </c>
      <c r="AZ71" s="86">
        <f t="shared" si="98"/>
        <v>2.5</v>
      </c>
      <c r="BA71" s="86">
        <v>2.5</v>
      </c>
      <c r="BB71" s="146">
        <f t="shared" si="5"/>
        <v>1222</v>
      </c>
      <c r="BC71" s="86">
        <v>0.5</v>
      </c>
      <c r="BD71" s="86">
        <v>0.5</v>
      </c>
      <c r="BE71" s="86">
        <v>0.5</v>
      </c>
      <c r="BF71" s="86">
        <v>0.5</v>
      </c>
      <c r="BG71" s="86">
        <v>0.5</v>
      </c>
      <c r="BH71" s="86">
        <v>0.5</v>
      </c>
      <c r="BI71" s="86">
        <v>0.5</v>
      </c>
      <c r="BJ71" s="86">
        <v>0.5</v>
      </c>
      <c r="BK71" s="147">
        <v>5.0000000000000001E-3</v>
      </c>
      <c r="BL71" s="147">
        <v>0.5</v>
      </c>
      <c r="BM71" s="147">
        <v>0.05</v>
      </c>
      <c r="BN71" s="147">
        <v>0.05</v>
      </c>
      <c r="BO71" s="147">
        <v>0.05</v>
      </c>
      <c r="BP71" s="147">
        <v>0.05</v>
      </c>
      <c r="BQ71" s="148">
        <f t="shared" si="6"/>
        <v>0.2</v>
      </c>
      <c r="BR71" s="147">
        <v>0.4</v>
      </c>
      <c r="BS71" s="147">
        <v>0.05</v>
      </c>
      <c r="BT71" s="147">
        <v>0.05</v>
      </c>
      <c r="BU71" s="147">
        <v>0.05</v>
      </c>
      <c r="BV71" s="147">
        <v>0.05</v>
      </c>
      <c r="BW71" s="147">
        <v>0.05</v>
      </c>
      <c r="BX71" s="147">
        <v>0.1</v>
      </c>
      <c r="BY71" s="147">
        <v>0.15</v>
      </c>
      <c r="BZ71" s="127"/>
      <c r="CA71" s="127"/>
      <c r="CB71" s="127"/>
      <c r="CC71" s="127"/>
      <c r="CD71" s="127"/>
      <c r="CE71" s="127"/>
      <c r="CF71" s="127"/>
      <c r="CG71" s="127"/>
      <c r="CH71" s="127"/>
      <c r="CI71" s="127"/>
      <c r="CJ71" s="127"/>
      <c r="CK71" s="127"/>
      <c r="CL71" s="127"/>
      <c r="CM71" s="127"/>
      <c r="CN71" s="127"/>
      <c r="CO71" s="127"/>
      <c r="CP71" s="127"/>
      <c r="CQ71" s="127"/>
      <c r="CR71" s="127"/>
      <c r="CS71" s="127"/>
      <c r="CT71" s="127"/>
      <c r="CU71" s="127"/>
      <c r="CV71" s="127"/>
      <c r="CW71" s="127"/>
      <c r="CX71" s="127"/>
      <c r="CY71" s="127"/>
      <c r="CZ71" s="127"/>
      <c r="DA71" s="127"/>
      <c r="DB71" s="127"/>
      <c r="DC71" s="127"/>
      <c r="DD71" s="127"/>
      <c r="DE71" s="147">
        <v>0.05</v>
      </c>
      <c r="DF71" s="147">
        <v>0.05</v>
      </c>
      <c r="DG71" s="71">
        <v>1730</v>
      </c>
      <c r="DH71" s="127"/>
      <c r="DI71" s="127"/>
      <c r="DJ71" s="127"/>
      <c r="DK71" s="127"/>
      <c r="DL71" s="127"/>
    </row>
    <row r="72" spans="1:116" x14ac:dyDescent="0.2">
      <c r="A72" s="85">
        <v>66</v>
      </c>
      <c r="B72" s="125">
        <v>529</v>
      </c>
      <c r="C72" s="121" t="s">
        <v>326</v>
      </c>
      <c r="D72" s="121" t="s">
        <v>509</v>
      </c>
      <c r="E72" s="121" t="s">
        <v>692</v>
      </c>
      <c r="F72" s="121" t="s">
        <v>850</v>
      </c>
      <c r="G72" s="110">
        <v>7.2</v>
      </c>
      <c r="H72" s="110">
        <v>621</v>
      </c>
      <c r="I72" s="157">
        <v>0.17879999999999999</v>
      </c>
      <c r="J72" s="157">
        <v>6.1470000000000002</v>
      </c>
      <c r="K72" s="122">
        <v>65.53</v>
      </c>
      <c r="L72" s="122">
        <v>0.45950000000000002</v>
      </c>
      <c r="M72" s="122">
        <v>2.238</v>
      </c>
      <c r="N72" s="122">
        <v>9.6129999999999995</v>
      </c>
      <c r="O72" s="122">
        <v>7.6379999999999999</v>
      </c>
      <c r="P72" s="145">
        <v>8.3999999999999995E-3</v>
      </c>
      <c r="Q72" s="71">
        <v>1737</v>
      </c>
      <c r="R72" s="157">
        <v>1.304</v>
      </c>
      <c r="S72" s="123">
        <v>6.9989999999999997</v>
      </c>
      <c r="T72" s="122">
        <v>20.97</v>
      </c>
      <c r="U72" s="122">
        <v>1</v>
      </c>
      <c r="V72" s="122">
        <v>108.1</v>
      </c>
      <c r="W72" s="129">
        <f t="shared" ref="W72:W135" si="99">V72/Z72</f>
        <v>1.087744012879855E-3</v>
      </c>
      <c r="X72" s="122">
        <v>11.36</v>
      </c>
      <c r="Y72" s="122">
        <v>51.72</v>
      </c>
      <c r="Z72" s="71">
        <v>99380</v>
      </c>
      <c r="AA72" s="122">
        <v>1.1299999999999999</v>
      </c>
      <c r="AB72" s="75">
        <v>11520</v>
      </c>
      <c r="AC72" s="76">
        <v>352.9</v>
      </c>
      <c r="AD72" s="71">
        <v>537</v>
      </c>
      <c r="AE72" s="75">
        <v>1994</v>
      </c>
      <c r="AF72" s="76">
        <v>130.401392292189</v>
      </c>
      <c r="AG72" s="75">
        <v>3200.8369757114301</v>
      </c>
      <c r="AH72" s="71">
        <v>813.5</v>
      </c>
      <c r="AI72" s="86">
        <f t="shared" ref="AI72:AN135" si="100">AI279*1000</f>
        <v>9</v>
      </c>
      <c r="AJ72" s="86">
        <f t="shared" si="52"/>
        <v>12</v>
      </c>
      <c r="AK72" s="86">
        <f t="shared" si="22"/>
        <v>2.5</v>
      </c>
      <c r="AL72" s="86">
        <f t="shared" si="22"/>
        <v>34</v>
      </c>
      <c r="AM72" s="86">
        <f t="shared" si="22"/>
        <v>32</v>
      </c>
      <c r="AN72" s="86">
        <f t="shared" si="22"/>
        <v>14</v>
      </c>
      <c r="AO72" s="86">
        <f t="shared" si="67"/>
        <v>17</v>
      </c>
      <c r="AP72" s="86">
        <f t="shared" si="23"/>
        <v>2.5</v>
      </c>
      <c r="AQ72" s="86">
        <f t="shared" si="23"/>
        <v>21</v>
      </c>
      <c r="AR72" s="86">
        <f t="shared" si="23"/>
        <v>1.5</v>
      </c>
      <c r="AS72" s="86">
        <f t="shared" si="23"/>
        <v>2.5</v>
      </c>
      <c r="AT72" s="86">
        <f t="shared" si="24"/>
        <v>2.5</v>
      </c>
      <c r="AU72" s="86">
        <f t="shared" si="24"/>
        <v>23</v>
      </c>
      <c r="AV72" s="86">
        <f t="shared" si="24"/>
        <v>23</v>
      </c>
      <c r="AW72" s="86">
        <f t="shared" si="24"/>
        <v>9</v>
      </c>
      <c r="AX72" s="86">
        <f t="shared" ref="AX72:AZ72" si="101">AX279*1000</f>
        <v>9</v>
      </c>
      <c r="AY72" s="86">
        <f t="shared" si="101"/>
        <v>21</v>
      </c>
      <c r="AZ72" s="86">
        <f t="shared" si="101"/>
        <v>2.5</v>
      </c>
      <c r="BA72" s="86">
        <v>2.5</v>
      </c>
      <c r="BB72" s="146">
        <f t="shared" ref="BB72:BB135" si="102">SUM(AI72:AO72,AR72:AW72)</f>
        <v>182</v>
      </c>
      <c r="BC72" s="86">
        <v>0.5</v>
      </c>
      <c r="BD72" s="86">
        <v>0.5</v>
      </c>
      <c r="BE72" s="86">
        <v>0.5</v>
      </c>
      <c r="BF72" s="86">
        <v>0.5</v>
      </c>
      <c r="BG72" s="86">
        <v>0.5</v>
      </c>
      <c r="BH72" s="86">
        <v>0.5</v>
      </c>
      <c r="BI72" s="86">
        <v>0.5</v>
      </c>
      <c r="BJ72" s="86">
        <v>0.5</v>
      </c>
      <c r="BK72" s="147">
        <v>5.0000000000000001E-3</v>
      </c>
      <c r="BL72" s="147">
        <v>0.5</v>
      </c>
      <c r="BM72" s="147">
        <v>0.05</v>
      </c>
      <c r="BN72" s="147">
        <v>0.05</v>
      </c>
      <c r="BO72" s="147">
        <v>0.05</v>
      </c>
      <c r="BP72" s="147">
        <v>0.05</v>
      </c>
      <c r="BQ72" s="148">
        <f t="shared" ref="BQ72:BQ135" si="103">SUM(BM72:BP72)</f>
        <v>0.2</v>
      </c>
      <c r="BR72" s="147">
        <v>0.4</v>
      </c>
      <c r="BS72" s="147">
        <v>0.05</v>
      </c>
      <c r="BT72" s="147">
        <v>0.05</v>
      </c>
      <c r="BU72" s="147">
        <v>0.05</v>
      </c>
      <c r="BV72" s="147">
        <v>0.05</v>
      </c>
      <c r="BW72" s="147">
        <v>0.05</v>
      </c>
      <c r="BX72" s="147">
        <v>0.1</v>
      </c>
      <c r="BY72" s="147">
        <v>0.15</v>
      </c>
      <c r="BZ72" s="127"/>
      <c r="CA72" s="127"/>
      <c r="CB72" s="127"/>
      <c r="CC72" s="127"/>
      <c r="CD72" s="127"/>
      <c r="CE72" s="127"/>
      <c r="CF72" s="127"/>
      <c r="CG72" s="127"/>
      <c r="CH72" s="127"/>
      <c r="CI72" s="127"/>
      <c r="CJ72" s="127"/>
      <c r="CK72" s="127"/>
      <c r="CL72" s="127"/>
      <c r="CM72" s="127"/>
      <c r="CN72" s="127"/>
      <c r="CO72" s="127"/>
      <c r="CP72" s="127"/>
      <c r="CQ72" s="127"/>
      <c r="CR72" s="127"/>
      <c r="CS72" s="127"/>
      <c r="CT72" s="127"/>
      <c r="CU72" s="127"/>
      <c r="CV72" s="127"/>
      <c r="CW72" s="127"/>
      <c r="CX72" s="127"/>
      <c r="CY72" s="127"/>
      <c r="CZ72" s="127"/>
      <c r="DA72" s="127"/>
      <c r="DB72" s="127"/>
      <c r="DC72" s="127"/>
      <c r="DD72" s="127"/>
      <c r="DE72" s="147">
        <v>0.05</v>
      </c>
      <c r="DF72" s="147">
        <v>0.05</v>
      </c>
      <c r="DG72" s="71">
        <v>1414</v>
      </c>
      <c r="DH72" s="127"/>
      <c r="DI72" s="127"/>
      <c r="DJ72" s="127"/>
      <c r="DK72" s="127"/>
      <c r="DL72" s="127"/>
    </row>
    <row r="73" spans="1:116" x14ac:dyDescent="0.2">
      <c r="A73" s="85">
        <v>67</v>
      </c>
      <c r="B73" s="125">
        <v>530</v>
      </c>
      <c r="C73" s="121" t="s">
        <v>327</v>
      </c>
      <c r="D73" s="153" t="s">
        <v>510</v>
      </c>
      <c r="E73" s="121" t="s">
        <v>693</v>
      </c>
      <c r="F73" s="121" t="s">
        <v>863</v>
      </c>
      <c r="G73" s="110">
        <v>8</v>
      </c>
      <c r="H73" s="110">
        <v>482</v>
      </c>
      <c r="I73" s="157">
        <v>0.30649999999999999</v>
      </c>
      <c r="J73" s="157">
        <v>5.0170000000000003</v>
      </c>
      <c r="K73" s="122">
        <v>80.39</v>
      </c>
      <c r="L73" s="122">
        <v>0.95930000000000004</v>
      </c>
      <c r="M73" s="122">
        <v>3.95</v>
      </c>
      <c r="N73" s="122">
        <v>13.65</v>
      </c>
      <c r="O73" s="122">
        <v>15.28</v>
      </c>
      <c r="P73" s="145">
        <v>3.4099999999999998E-2</v>
      </c>
      <c r="Q73" s="71">
        <v>3944</v>
      </c>
      <c r="R73" s="157">
        <v>2.0579999999999998</v>
      </c>
      <c r="S73" s="123">
        <v>11.07</v>
      </c>
      <c r="T73" s="122">
        <v>53.25</v>
      </c>
      <c r="U73" s="122">
        <v>2.069</v>
      </c>
      <c r="V73" s="122">
        <v>114.8</v>
      </c>
      <c r="W73" s="129">
        <f t="shared" si="99"/>
        <v>6.8090154211150654E-4</v>
      </c>
      <c r="X73" s="122">
        <v>18.14</v>
      </c>
      <c r="Y73" s="122">
        <v>98.43</v>
      </c>
      <c r="Z73" s="71">
        <v>168600</v>
      </c>
      <c r="AA73" s="122">
        <v>7.16</v>
      </c>
      <c r="AB73" s="75">
        <v>8978</v>
      </c>
      <c r="AC73" s="76">
        <v>354.2</v>
      </c>
      <c r="AD73" s="110">
        <v>940.4</v>
      </c>
      <c r="AE73" s="75">
        <v>7822</v>
      </c>
      <c r="AF73" s="76">
        <v>207.84376886169201</v>
      </c>
      <c r="AG73" s="75">
        <v>7087.8745974677204</v>
      </c>
      <c r="AH73" s="71">
        <v>1875</v>
      </c>
      <c r="AI73" s="86">
        <f t="shared" si="100"/>
        <v>64</v>
      </c>
      <c r="AJ73" s="86">
        <f t="shared" si="52"/>
        <v>123</v>
      </c>
      <c r="AK73" s="86">
        <f t="shared" si="22"/>
        <v>38</v>
      </c>
      <c r="AL73" s="86">
        <f t="shared" si="22"/>
        <v>521</v>
      </c>
      <c r="AM73" s="86">
        <f t="shared" si="22"/>
        <v>180</v>
      </c>
      <c r="AN73" s="86">
        <f t="shared" si="22"/>
        <v>107</v>
      </c>
      <c r="AO73" s="86">
        <f t="shared" si="67"/>
        <v>137</v>
      </c>
      <c r="AP73" s="86">
        <f t="shared" si="23"/>
        <v>2.5</v>
      </c>
      <c r="AQ73" s="86">
        <f t="shared" si="23"/>
        <v>116</v>
      </c>
      <c r="AR73" s="86">
        <f t="shared" si="23"/>
        <v>1.5</v>
      </c>
      <c r="AS73" s="86">
        <f t="shared" si="23"/>
        <v>2.5</v>
      </c>
      <c r="AT73" s="86">
        <f t="shared" si="24"/>
        <v>100</v>
      </c>
      <c r="AU73" s="86">
        <f t="shared" si="24"/>
        <v>299</v>
      </c>
      <c r="AV73" s="86">
        <f t="shared" ref="AV73:AZ73" si="104">AV280*1000</f>
        <v>245</v>
      </c>
      <c r="AW73" s="86">
        <f t="shared" si="104"/>
        <v>97</v>
      </c>
      <c r="AX73" s="86">
        <f t="shared" si="104"/>
        <v>127</v>
      </c>
      <c r="AY73" s="86">
        <f t="shared" si="104"/>
        <v>180</v>
      </c>
      <c r="AZ73" s="86">
        <f t="shared" si="104"/>
        <v>47</v>
      </c>
      <c r="BA73" s="86">
        <v>2.5</v>
      </c>
      <c r="BB73" s="146">
        <f t="shared" si="102"/>
        <v>1915</v>
      </c>
      <c r="BC73" s="86">
        <v>0.5</v>
      </c>
      <c r="BD73" s="86">
        <v>0.5</v>
      </c>
      <c r="BE73" s="86">
        <v>0.5</v>
      </c>
      <c r="BF73" s="86">
        <v>0.5</v>
      </c>
      <c r="BG73" s="86">
        <v>0.5</v>
      </c>
      <c r="BH73" s="86">
        <v>0.5</v>
      </c>
      <c r="BI73" s="86">
        <v>0.5</v>
      </c>
      <c r="BJ73" s="86">
        <v>0.5</v>
      </c>
      <c r="BK73" s="147">
        <v>5.0000000000000001E-3</v>
      </c>
      <c r="BL73" s="147">
        <v>0.5</v>
      </c>
      <c r="BM73" s="147">
        <v>0.05</v>
      </c>
      <c r="BN73" s="147">
        <v>0.05</v>
      </c>
      <c r="BO73" s="147">
        <v>0.05</v>
      </c>
      <c r="BP73" s="147">
        <v>0.05</v>
      </c>
      <c r="BQ73" s="148">
        <f t="shared" si="103"/>
        <v>0.2</v>
      </c>
      <c r="BR73" s="147">
        <v>0.4</v>
      </c>
      <c r="BS73" s="147">
        <v>0.05</v>
      </c>
      <c r="BT73" s="147">
        <v>0.05</v>
      </c>
      <c r="BU73" s="147">
        <v>0.05</v>
      </c>
      <c r="BV73" s="147">
        <v>0.05</v>
      </c>
      <c r="BW73" s="147">
        <v>0.05</v>
      </c>
      <c r="BX73" s="147">
        <v>0.1</v>
      </c>
      <c r="BY73" s="147">
        <v>0.15</v>
      </c>
      <c r="BZ73" s="127"/>
      <c r="CA73" s="127"/>
      <c r="CB73" s="127"/>
      <c r="CC73" s="127"/>
      <c r="CD73" s="127"/>
      <c r="CE73" s="127"/>
      <c r="CF73" s="127"/>
      <c r="CG73" s="127"/>
      <c r="CH73" s="127"/>
      <c r="CI73" s="127"/>
      <c r="CJ73" s="127"/>
      <c r="CK73" s="127"/>
      <c r="CL73" s="127"/>
      <c r="CM73" s="127"/>
      <c r="CN73" s="127"/>
      <c r="CO73" s="127"/>
      <c r="CP73" s="127"/>
      <c r="CQ73" s="127"/>
      <c r="CR73" s="127"/>
      <c r="CS73" s="127"/>
      <c r="CT73" s="127"/>
      <c r="CU73" s="127"/>
      <c r="CV73" s="127"/>
      <c r="CW73" s="127"/>
      <c r="CX73" s="127"/>
      <c r="CY73" s="127"/>
      <c r="CZ73" s="127"/>
      <c r="DA73" s="127"/>
      <c r="DB73" s="127"/>
      <c r="DC73" s="127"/>
      <c r="DD73" s="127"/>
      <c r="DE73" s="147">
        <v>0.05</v>
      </c>
      <c r="DF73" s="147">
        <v>0.05</v>
      </c>
      <c r="DG73" s="71">
        <v>8314</v>
      </c>
      <c r="DH73" s="127"/>
      <c r="DI73" s="127"/>
      <c r="DJ73" s="127"/>
      <c r="DK73" s="127"/>
      <c r="DL73" s="127"/>
    </row>
    <row r="74" spans="1:116" x14ac:dyDescent="0.2">
      <c r="A74" s="85">
        <v>68</v>
      </c>
      <c r="B74" s="125">
        <v>531</v>
      </c>
      <c r="C74" s="121" t="s">
        <v>328</v>
      </c>
      <c r="D74" s="121" t="s">
        <v>511</v>
      </c>
      <c r="E74" s="121" t="s">
        <v>694</v>
      </c>
      <c r="F74" s="121" t="s">
        <v>864</v>
      </c>
      <c r="G74" s="110">
        <v>7.5</v>
      </c>
      <c r="H74" s="110">
        <v>858</v>
      </c>
      <c r="I74" s="157">
        <v>0.05</v>
      </c>
      <c r="J74" s="157">
        <v>10.5</v>
      </c>
      <c r="K74" s="122">
        <v>127</v>
      </c>
      <c r="L74" s="123">
        <v>2.5000000000000001E-2</v>
      </c>
      <c r="M74" s="122">
        <v>2.2400000000000002</v>
      </c>
      <c r="N74" s="122">
        <v>47.2</v>
      </c>
      <c r="O74" s="122">
        <v>9.68</v>
      </c>
      <c r="P74" s="145">
        <v>5.3900000000000003E-2</v>
      </c>
      <c r="Q74" s="71">
        <v>1810</v>
      </c>
      <c r="R74" s="122">
        <v>0.70448297634745805</v>
      </c>
      <c r="S74" s="123">
        <v>5.08</v>
      </c>
      <c r="T74" s="122">
        <v>12.5</v>
      </c>
      <c r="U74" s="122">
        <v>1</v>
      </c>
      <c r="V74" s="122">
        <v>98</v>
      </c>
      <c r="W74" s="129">
        <f t="shared" si="99"/>
        <v>6.1635220125786164E-4</v>
      </c>
      <c r="X74" s="122">
        <v>11.6</v>
      </c>
      <c r="Y74" s="122">
        <v>47.2</v>
      </c>
      <c r="Z74" s="71">
        <v>159000</v>
      </c>
      <c r="AA74" s="122">
        <v>4.7699999999999996</v>
      </c>
      <c r="AB74" s="75">
        <v>20935</v>
      </c>
      <c r="AC74" s="76">
        <v>2270</v>
      </c>
      <c r="AD74" s="71">
        <v>4040</v>
      </c>
      <c r="AE74" s="75">
        <v>7507</v>
      </c>
      <c r="AF74" s="76">
        <v>93.3</v>
      </c>
      <c r="AG74" s="75">
        <v>2990</v>
      </c>
      <c r="AH74" s="71">
        <v>622.71207748175004</v>
      </c>
      <c r="AI74" s="86">
        <f t="shared" si="100"/>
        <v>780</v>
      </c>
      <c r="AJ74" s="86">
        <f t="shared" si="52"/>
        <v>151</v>
      </c>
      <c r="AK74" s="86">
        <f t="shared" si="22"/>
        <v>28</v>
      </c>
      <c r="AL74" s="86">
        <f t="shared" si="22"/>
        <v>528</v>
      </c>
      <c r="AM74" s="86">
        <f t="shared" si="22"/>
        <v>350</v>
      </c>
      <c r="AN74" s="86">
        <f t="shared" si="22"/>
        <v>183</v>
      </c>
      <c r="AO74" s="86">
        <f t="shared" si="67"/>
        <v>193</v>
      </c>
      <c r="AP74" s="86">
        <f t="shared" si="23"/>
        <v>28</v>
      </c>
      <c r="AQ74" s="86">
        <f t="shared" si="23"/>
        <v>131</v>
      </c>
      <c r="AR74" s="86">
        <f t="shared" si="23"/>
        <v>18</v>
      </c>
      <c r="AS74" s="86">
        <f t="shared" si="23"/>
        <v>100</v>
      </c>
      <c r="AT74" s="86">
        <f t="shared" si="24"/>
        <v>247</v>
      </c>
      <c r="AU74" s="86">
        <f t="shared" si="24"/>
        <v>408</v>
      </c>
      <c r="AV74" s="86">
        <f t="shared" ref="AV74:AZ74" si="105">AV281*1000</f>
        <v>293</v>
      </c>
      <c r="AW74" s="86">
        <f t="shared" si="105"/>
        <v>122</v>
      </c>
      <c r="AX74" s="86">
        <f t="shared" si="105"/>
        <v>165</v>
      </c>
      <c r="AY74" s="86">
        <f t="shared" si="105"/>
        <v>171</v>
      </c>
      <c r="AZ74" s="86">
        <f t="shared" si="105"/>
        <v>56</v>
      </c>
      <c r="BA74" s="86">
        <v>2.5</v>
      </c>
      <c r="BB74" s="146">
        <f t="shared" si="102"/>
        <v>3401</v>
      </c>
      <c r="BC74" s="86">
        <v>0.5</v>
      </c>
      <c r="BD74" s="86">
        <v>0.5</v>
      </c>
      <c r="BE74" s="86">
        <v>0.5</v>
      </c>
      <c r="BF74" s="86">
        <v>0.5</v>
      </c>
      <c r="BG74" s="86">
        <v>0.5</v>
      </c>
      <c r="BH74" s="86">
        <v>0.5</v>
      </c>
      <c r="BI74" s="86">
        <v>0.5</v>
      </c>
      <c r="BJ74" s="86">
        <v>0.5</v>
      </c>
      <c r="BK74" s="147">
        <v>5.0000000000000001E-3</v>
      </c>
      <c r="BL74" s="147">
        <v>0.5</v>
      </c>
      <c r="BM74" s="147">
        <v>0.05</v>
      </c>
      <c r="BN74" s="147">
        <v>0.05</v>
      </c>
      <c r="BO74" s="147">
        <v>0.05</v>
      </c>
      <c r="BP74" s="147">
        <v>0.05</v>
      </c>
      <c r="BQ74" s="148">
        <f t="shared" si="103"/>
        <v>0.2</v>
      </c>
      <c r="BR74" s="147">
        <v>0.4</v>
      </c>
      <c r="BS74" s="147">
        <v>0.05</v>
      </c>
      <c r="BT74" s="147">
        <v>0.05</v>
      </c>
      <c r="BU74" s="147">
        <v>0.05</v>
      </c>
      <c r="BV74" s="147">
        <v>0.05</v>
      </c>
      <c r="BW74" s="147">
        <v>0.05</v>
      </c>
      <c r="BX74" s="147">
        <v>0.1</v>
      </c>
      <c r="BY74" s="147">
        <v>0.15</v>
      </c>
      <c r="BZ74" s="127"/>
      <c r="CA74" s="127"/>
      <c r="CB74" s="127"/>
      <c r="CC74" s="127"/>
      <c r="CD74" s="127"/>
      <c r="CE74" s="127"/>
      <c r="CF74" s="127"/>
      <c r="CG74" s="127"/>
      <c r="CH74" s="127"/>
      <c r="CI74" s="127"/>
      <c r="CJ74" s="127"/>
      <c r="CK74" s="127"/>
      <c r="CL74" s="127"/>
      <c r="CM74" s="127"/>
      <c r="CN74" s="127"/>
      <c r="CO74" s="127"/>
      <c r="CP74" s="127"/>
      <c r="CQ74" s="127"/>
      <c r="CR74" s="127"/>
      <c r="CS74" s="127"/>
      <c r="CT74" s="127"/>
      <c r="CU74" s="127"/>
      <c r="CV74" s="127"/>
      <c r="CW74" s="127"/>
      <c r="CX74" s="127"/>
      <c r="CY74" s="127"/>
      <c r="CZ74" s="127"/>
      <c r="DA74" s="127"/>
      <c r="DB74" s="127"/>
      <c r="DC74" s="127"/>
      <c r="DD74" s="127"/>
      <c r="DE74" s="147">
        <v>0.05</v>
      </c>
      <c r="DF74" s="147">
        <v>0.05</v>
      </c>
      <c r="DG74" s="71">
        <v>8460</v>
      </c>
      <c r="DH74" s="127"/>
      <c r="DI74" s="127"/>
      <c r="DJ74" s="127"/>
      <c r="DK74" s="127"/>
      <c r="DL74" s="127"/>
    </row>
    <row r="75" spans="1:116" ht="25.5" x14ac:dyDescent="0.2">
      <c r="A75" s="85">
        <v>69</v>
      </c>
      <c r="B75" s="125">
        <v>532</v>
      </c>
      <c r="C75" s="121" t="s">
        <v>329</v>
      </c>
      <c r="D75" s="121" t="s">
        <v>512</v>
      </c>
      <c r="E75" s="121" t="s">
        <v>695</v>
      </c>
      <c r="F75" s="121" t="s">
        <v>865</v>
      </c>
      <c r="G75" s="110">
        <v>7.4</v>
      </c>
      <c r="H75" s="110">
        <v>468</v>
      </c>
      <c r="I75" s="157">
        <v>0.30130000000000001</v>
      </c>
      <c r="J75" s="157">
        <v>4.6879999999999997</v>
      </c>
      <c r="K75" s="122">
        <v>73.73</v>
      </c>
      <c r="L75" s="122">
        <v>0.54859999999999998</v>
      </c>
      <c r="M75" s="122">
        <v>1.9890000000000001</v>
      </c>
      <c r="N75" s="122">
        <v>8.2530000000000001</v>
      </c>
      <c r="O75" s="122">
        <v>9.1229999999999993</v>
      </c>
      <c r="P75" s="145">
        <v>6.3200000000000006E-2</v>
      </c>
      <c r="Q75" s="71">
        <v>1557</v>
      </c>
      <c r="R75" s="157">
        <v>1.3620000000000001</v>
      </c>
      <c r="S75" s="123">
        <v>6.4059999999999997</v>
      </c>
      <c r="T75" s="122">
        <v>25.11</v>
      </c>
      <c r="U75" s="122">
        <v>1</v>
      </c>
      <c r="V75" s="122">
        <v>124.5</v>
      </c>
      <c r="W75" s="129">
        <f t="shared" si="99"/>
        <v>8.406482106684672E-4</v>
      </c>
      <c r="X75" s="122">
        <v>8.2880000000000003</v>
      </c>
      <c r="Y75" s="122">
        <v>67.42</v>
      </c>
      <c r="Z75" s="71">
        <v>148100</v>
      </c>
      <c r="AA75" s="122">
        <v>12.4</v>
      </c>
      <c r="AB75" s="75">
        <v>9351</v>
      </c>
      <c r="AC75" s="76">
        <v>1352.01675248382</v>
      </c>
      <c r="AD75" s="110">
        <v>909.2</v>
      </c>
      <c r="AE75" s="75">
        <v>10270.200000000001</v>
      </c>
      <c r="AF75" s="76">
        <v>102.434342020664</v>
      </c>
      <c r="AG75" s="75">
        <v>2931.4453161903498</v>
      </c>
      <c r="AH75" s="71">
        <v>681</v>
      </c>
      <c r="AI75" s="86">
        <f t="shared" si="100"/>
        <v>2.5</v>
      </c>
      <c r="AJ75" s="86">
        <f t="shared" si="52"/>
        <v>76</v>
      </c>
      <c r="AK75" s="86">
        <f t="shared" si="22"/>
        <v>2.5</v>
      </c>
      <c r="AL75" s="86">
        <f t="shared" si="22"/>
        <v>280</v>
      </c>
      <c r="AM75" s="86">
        <f t="shared" si="22"/>
        <v>2.5</v>
      </c>
      <c r="AN75" s="86">
        <f t="shared" si="22"/>
        <v>2.5</v>
      </c>
      <c r="AO75" s="86">
        <f t="shared" si="67"/>
        <v>2.5</v>
      </c>
      <c r="AP75" s="86">
        <f t="shared" si="23"/>
        <v>2.5</v>
      </c>
      <c r="AQ75" s="86">
        <f t="shared" si="23"/>
        <v>107</v>
      </c>
      <c r="AR75" s="86">
        <f t="shared" si="23"/>
        <v>1.5</v>
      </c>
      <c r="AS75" s="86">
        <f t="shared" si="23"/>
        <v>2.5</v>
      </c>
      <c r="AT75" s="86">
        <f t="shared" si="24"/>
        <v>2.5</v>
      </c>
      <c r="AU75" s="86">
        <f t="shared" si="24"/>
        <v>134</v>
      </c>
      <c r="AV75" s="86">
        <f t="shared" ref="AV75:AZ75" si="106">AV282*1000</f>
        <v>101</v>
      </c>
      <c r="AW75" s="86">
        <f t="shared" si="106"/>
        <v>2.5</v>
      </c>
      <c r="AX75" s="86">
        <f t="shared" si="106"/>
        <v>2.5</v>
      </c>
      <c r="AY75" s="86">
        <f t="shared" si="106"/>
        <v>107</v>
      </c>
      <c r="AZ75" s="86">
        <f t="shared" si="106"/>
        <v>2.5</v>
      </c>
      <c r="BA75" s="86">
        <v>2.5</v>
      </c>
      <c r="BB75" s="146">
        <f t="shared" si="102"/>
        <v>612.5</v>
      </c>
      <c r="BC75" s="86">
        <v>0.5</v>
      </c>
      <c r="BD75" s="86">
        <v>0.5</v>
      </c>
      <c r="BE75" s="86">
        <v>0.5</v>
      </c>
      <c r="BF75" s="86">
        <v>0.5</v>
      </c>
      <c r="BG75" s="86">
        <v>0.5</v>
      </c>
      <c r="BH75" s="86">
        <v>0.5</v>
      </c>
      <c r="BI75" s="86">
        <v>0.5</v>
      </c>
      <c r="BJ75" s="86">
        <v>0.5</v>
      </c>
      <c r="BK75" s="147">
        <v>5.0000000000000001E-3</v>
      </c>
      <c r="BL75" s="147">
        <v>0.5</v>
      </c>
      <c r="BM75" s="147">
        <v>0.05</v>
      </c>
      <c r="BN75" s="147">
        <v>0.05</v>
      </c>
      <c r="BO75" s="147">
        <v>0.05</v>
      </c>
      <c r="BP75" s="147">
        <v>0.05</v>
      </c>
      <c r="BQ75" s="148">
        <f t="shared" si="103"/>
        <v>0.2</v>
      </c>
      <c r="BR75" s="147">
        <v>0.4</v>
      </c>
      <c r="BS75" s="147">
        <v>0.05</v>
      </c>
      <c r="BT75" s="147">
        <v>0.05</v>
      </c>
      <c r="BU75" s="147">
        <v>0.05</v>
      </c>
      <c r="BV75" s="147">
        <v>0.05</v>
      </c>
      <c r="BW75" s="147">
        <v>0.05</v>
      </c>
      <c r="BX75" s="147">
        <v>0.1</v>
      </c>
      <c r="BY75" s="147">
        <v>0.15</v>
      </c>
      <c r="BZ75" s="127"/>
      <c r="CA75" s="127"/>
      <c r="CB75" s="127"/>
      <c r="CC75" s="127"/>
      <c r="CD75" s="127"/>
      <c r="CE75" s="127"/>
      <c r="CF75" s="127"/>
      <c r="CG75" s="127"/>
      <c r="CH75" s="127"/>
      <c r="CI75" s="127"/>
      <c r="CJ75" s="127"/>
      <c r="CK75" s="127"/>
      <c r="CL75" s="127"/>
      <c r="CM75" s="127"/>
      <c r="CN75" s="127"/>
      <c r="CO75" s="127"/>
      <c r="CP75" s="127"/>
      <c r="CQ75" s="127"/>
      <c r="CR75" s="127"/>
      <c r="CS75" s="127"/>
      <c r="CT75" s="127"/>
      <c r="CU75" s="127"/>
      <c r="CV75" s="127"/>
      <c r="CW75" s="127"/>
      <c r="CX75" s="127"/>
      <c r="CY75" s="127"/>
      <c r="CZ75" s="127"/>
      <c r="DA75" s="127"/>
      <c r="DB75" s="127"/>
      <c r="DC75" s="127"/>
      <c r="DD75" s="127"/>
      <c r="DE75" s="147">
        <v>0.05</v>
      </c>
      <c r="DF75" s="147">
        <v>0.05</v>
      </c>
      <c r="DG75" s="71">
        <v>23751</v>
      </c>
      <c r="DH75" s="127"/>
      <c r="DI75" s="127"/>
      <c r="DJ75" s="127"/>
      <c r="DK75" s="127"/>
      <c r="DL75" s="127"/>
    </row>
    <row r="76" spans="1:116" x14ac:dyDescent="0.2">
      <c r="A76" s="85">
        <v>70</v>
      </c>
      <c r="B76" s="125">
        <v>533</v>
      </c>
      <c r="C76" s="121" t="s">
        <v>330</v>
      </c>
      <c r="D76" s="121" t="s">
        <v>513</v>
      </c>
      <c r="E76" s="121" t="s">
        <v>696</v>
      </c>
      <c r="F76" s="121" t="s">
        <v>203</v>
      </c>
      <c r="G76" s="110">
        <v>8</v>
      </c>
      <c r="H76" s="110">
        <v>218</v>
      </c>
      <c r="I76" s="157">
        <v>0.05</v>
      </c>
      <c r="J76" s="157">
        <v>12.85</v>
      </c>
      <c r="K76" s="122">
        <v>235.4</v>
      </c>
      <c r="L76" s="123">
        <v>2.5000000000000001E-2</v>
      </c>
      <c r="M76" s="122">
        <v>4.7439999999999998</v>
      </c>
      <c r="N76" s="122">
        <v>22.47</v>
      </c>
      <c r="O76" s="157">
        <v>22.04</v>
      </c>
      <c r="P76" s="145">
        <v>0.157</v>
      </c>
      <c r="Q76" s="71">
        <v>3661</v>
      </c>
      <c r="R76" s="157">
        <v>1.0860000000000001</v>
      </c>
      <c r="S76" s="123">
        <v>13.09</v>
      </c>
      <c r="T76" s="122">
        <v>32.17</v>
      </c>
      <c r="U76" s="122">
        <v>1</v>
      </c>
      <c r="V76" s="122">
        <v>131.4</v>
      </c>
      <c r="W76" s="129">
        <f t="shared" si="99"/>
        <v>1.108860759493671E-3</v>
      </c>
      <c r="X76" s="122">
        <v>29.38</v>
      </c>
      <c r="Y76" s="122">
        <v>155.69999999999999</v>
      </c>
      <c r="Z76" s="71">
        <v>118500</v>
      </c>
      <c r="AA76" s="122">
        <v>11</v>
      </c>
      <c r="AB76" s="75">
        <v>27473.200000000001</v>
      </c>
      <c r="AC76" s="76">
        <v>3984.1</v>
      </c>
      <c r="AD76" s="71">
        <v>3760</v>
      </c>
      <c r="AE76" s="75">
        <v>8642</v>
      </c>
      <c r="AF76" s="76">
        <v>312.21600000000001</v>
      </c>
      <c r="AG76" s="75">
        <v>9834.18</v>
      </c>
      <c r="AH76" s="157">
        <v>2780</v>
      </c>
      <c r="AI76" s="86">
        <f t="shared" si="100"/>
        <v>31</v>
      </c>
      <c r="AJ76" s="86">
        <f t="shared" si="52"/>
        <v>26</v>
      </c>
      <c r="AK76" s="86">
        <f t="shared" si="22"/>
        <v>2.5</v>
      </c>
      <c r="AL76" s="86">
        <f t="shared" si="22"/>
        <v>74</v>
      </c>
      <c r="AM76" s="86">
        <f t="shared" si="22"/>
        <v>41</v>
      </c>
      <c r="AN76" s="86">
        <f t="shared" si="22"/>
        <v>2.5</v>
      </c>
      <c r="AO76" s="86">
        <f t="shared" si="67"/>
        <v>27</v>
      </c>
      <c r="AP76" s="86">
        <f t="shared" si="23"/>
        <v>2.5</v>
      </c>
      <c r="AQ76" s="86">
        <f t="shared" si="23"/>
        <v>33</v>
      </c>
      <c r="AR76" s="86">
        <f t="shared" si="23"/>
        <v>1.5</v>
      </c>
      <c r="AS76" s="86">
        <f t="shared" si="23"/>
        <v>2.5</v>
      </c>
      <c r="AT76" s="86">
        <f t="shared" si="24"/>
        <v>69</v>
      </c>
      <c r="AU76" s="86">
        <f t="shared" si="24"/>
        <v>57</v>
      </c>
      <c r="AV76" s="86">
        <f t="shared" ref="AV76:AZ76" si="107">AV283*1000</f>
        <v>43</v>
      </c>
      <c r="AW76" s="86">
        <f t="shared" si="107"/>
        <v>2.5</v>
      </c>
      <c r="AX76" s="86">
        <f t="shared" si="107"/>
        <v>24</v>
      </c>
      <c r="AY76" s="86">
        <f t="shared" si="107"/>
        <v>45</v>
      </c>
      <c r="AZ76" s="86">
        <f t="shared" si="107"/>
        <v>2.5</v>
      </c>
      <c r="BA76" s="86">
        <v>2.5</v>
      </c>
      <c r="BB76" s="146">
        <f t="shared" si="102"/>
        <v>379.5</v>
      </c>
      <c r="BC76" s="86">
        <v>0.5</v>
      </c>
      <c r="BD76" s="86">
        <v>0.5</v>
      </c>
      <c r="BE76" s="86">
        <v>0.5</v>
      </c>
      <c r="BF76" s="86">
        <v>0.5</v>
      </c>
      <c r="BG76" s="86">
        <v>0.5</v>
      </c>
      <c r="BH76" s="86">
        <v>0.5</v>
      </c>
      <c r="BI76" s="86">
        <v>0.5</v>
      </c>
      <c r="BJ76" s="86">
        <v>0.5</v>
      </c>
      <c r="BK76" s="147">
        <v>5.0000000000000001E-3</v>
      </c>
      <c r="BL76" s="147">
        <v>0.5</v>
      </c>
      <c r="BM76" s="147">
        <v>0.05</v>
      </c>
      <c r="BN76" s="147">
        <v>0.05</v>
      </c>
      <c r="BO76" s="147">
        <v>0.05</v>
      </c>
      <c r="BP76" s="147">
        <v>0.05</v>
      </c>
      <c r="BQ76" s="148">
        <f t="shared" si="103"/>
        <v>0.2</v>
      </c>
      <c r="BR76" s="147">
        <v>0.4</v>
      </c>
      <c r="BS76" s="147">
        <v>0.05</v>
      </c>
      <c r="BT76" s="147">
        <v>0.05</v>
      </c>
      <c r="BU76" s="147">
        <v>0.05</v>
      </c>
      <c r="BV76" s="147">
        <v>0.05</v>
      </c>
      <c r="BW76" s="147">
        <v>0.05</v>
      </c>
      <c r="BX76" s="147">
        <v>0.1</v>
      </c>
      <c r="BY76" s="147">
        <v>0.15</v>
      </c>
      <c r="BZ76" s="127"/>
      <c r="CA76" s="127"/>
      <c r="CB76" s="127"/>
      <c r="CC76" s="127"/>
      <c r="CD76" s="127"/>
      <c r="CE76" s="127"/>
      <c r="CF76" s="127"/>
      <c r="CG76" s="127"/>
      <c r="CH76" s="127"/>
      <c r="CI76" s="127"/>
      <c r="CJ76" s="127"/>
      <c r="CK76" s="127"/>
      <c r="CL76" s="127"/>
      <c r="CM76" s="127"/>
      <c r="CN76" s="127"/>
      <c r="CO76" s="127"/>
      <c r="CP76" s="127"/>
      <c r="CQ76" s="127"/>
      <c r="CR76" s="127"/>
      <c r="CS76" s="127"/>
      <c r="CT76" s="127"/>
      <c r="CU76" s="127"/>
      <c r="CV76" s="127"/>
      <c r="CW76" s="127"/>
      <c r="CX76" s="127"/>
      <c r="CY76" s="127"/>
      <c r="CZ76" s="127"/>
      <c r="DA76" s="127"/>
      <c r="DB76" s="127"/>
      <c r="DC76" s="127"/>
      <c r="DD76" s="127"/>
      <c r="DE76" s="147">
        <v>0.05</v>
      </c>
      <c r="DF76" s="147">
        <v>0.05</v>
      </c>
      <c r="DG76" s="71">
        <v>9556</v>
      </c>
      <c r="DH76" s="127"/>
      <c r="DI76" s="127"/>
      <c r="DJ76" s="127"/>
      <c r="DK76" s="127"/>
      <c r="DL76" s="127"/>
    </row>
    <row r="77" spans="1:116" ht="25.5" x14ac:dyDescent="0.2">
      <c r="A77" s="85">
        <v>71</v>
      </c>
      <c r="B77" s="125">
        <v>534</v>
      </c>
      <c r="C77" s="121" t="s">
        <v>331</v>
      </c>
      <c r="D77" s="153" t="s">
        <v>514</v>
      </c>
      <c r="E77" s="121" t="s">
        <v>697</v>
      </c>
      <c r="F77" s="121" t="s">
        <v>834</v>
      </c>
      <c r="G77" s="110">
        <v>7.4</v>
      </c>
      <c r="H77" s="110">
        <v>811</v>
      </c>
      <c r="I77" s="123">
        <v>0.92843227932746097</v>
      </c>
      <c r="J77" s="157">
        <v>6.13</v>
      </c>
      <c r="K77" s="122">
        <v>70.599999999999994</v>
      </c>
      <c r="L77" s="122">
        <v>0.71299999999999997</v>
      </c>
      <c r="M77" s="122">
        <v>5.38</v>
      </c>
      <c r="N77" s="122">
        <v>19.600000000000001</v>
      </c>
      <c r="O77" s="122">
        <v>21.5</v>
      </c>
      <c r="P77" s="145">
        <v>0.46700000000000003</v>
      </c>
      <c r="Q77" s="71">
        <v>2589</v>
      </c>
      <c r="R77" s="157">
        <v>1.67</v>
      </c>
      <c r="S77" s="123">
        <v>14.7</v>
      </c>
      <c r="T77" s="122">
        <v>55.9</v>
      </c>
      <c r="U77" s="122">
        <v>4.4000000000000004</v>
      </c>
      <c r="V77" s="122">
        <v>134</v>
      </c>
      <c r="W77" s="129">
        <f t="shared" si="99"/>
        <v>9.9259259259259266E-4</v>
      </c>
      <c r="X77" s="122">
        <v>15.3</v>
      </c>
      <c r="Y77" s="122">
        <v>141</v>
      </c>
      <c r="Z77" s="71">
        <v>135000</v>
      </c>
      <c r="AA77" s="122">
        <v>5.86</v>
      </c>
      <c r="AB77" s="75">
        <v>14730</v>
      </c>
      <c r="AC77" s="76">
        <v>682</v>
      </c>
      <c r="AD77" s="71">
        <v>1310</v>
      </c>
      <c r="AE77" s="75">
        <v>13337.7</v>
      </c>
      <c r="AF77" s="76">
        <v>156</v>
      </c>
      <c r="AG77" s="75">
        <v>5820</v>
      </c>
      <c r="AH77" s="71">
        <v>1610</v>
      </c>
      <c r="AI77" s="86">
        <f t="shared" si="100"/>
        <v>87</v>
      </c>
      <c r="AJ77" s="86">
        <f t="shared" si="52"/>
        <v>122</v>
      </c>
      <c r="AK77" s="86">
        <f t="shared" si="22"/>
        <v>36</v>
      </c>
      <c r="AL77" s="86">
        <f t="shared" si="22"/>
        <v>775</v>
      </c>
      <c r="AM77" s="86">
        <f t="shared" si="22"/>
        <v>360</v>
      </c>
      <c r="AN77" s="86">
        <f t="shared" si="22"/>
        <v>233</v>
      </c>
      <c r="AO77" s="86">
        <f t="shared" si="67"/>
        <v>253</v>
      </c>
      <c r="AP77" s="86">
        <f t="shared" si="23"/>
        <v>34</v>
      </c>
      <c r="AQ77" s="86">
        <f t="shared" si="23"/>
        <v>197</v>
      </c>
      <c r="AR77" s="86">
        <f t="shared" si="23"/>
        <v>1.5</v>
      </c>
      <c r="AS77" s="86">
        <f t="shared" si="23"/>
        <v>2.5</v>
      </c>
      <c r="AT77" s="86">
        <f t="shared" si="24"/>
        <v>70</v>
      </c>
      <c r="AU77" s="86">
        <f t="shared" si="24"/>
        <v>606</v>
      </c>
      <c r="AV77" s="86">
        <f t="shared" ref="AV77:AZ77" si="108">AV284*1000</f>
        <v>419</v>
      </c>
      <c r="AW77" s="86">
        <f t="shared" si="108"/>
        <v>171</v>
      </c>
      <c r="AX77" s="86">
        <f t="shared" si="108"/>
        <v>241</v>
      </c>
      <c r="AY77" s="86">
        <f t="shared" si="108"/>
        <v>249</v>
      </c>
      <c r="AZ77" s="86">
        <f t="shared" si="108"/>
        <v>74</v>
      </c>
      <c r="BA77" s="86">
        <v>2.5</v>
      </c>
      <c r="BB77" s="146">
        <f t="shared" si="102"/>
        <v>3136</v>
      </c>
      <c r="BC77" s="86">
        <v>0.5</v>
      </c>
      <c r="BD77" s="86">
        <v>0.5</v>
      </c>
      <c r="BE77" s="86">
        <v>0.5</v>
      </c>
      <c r="BF77" s="86">
        <v>0.5</v>
      </c>
      <c r="BG77" s="86">
        <v>0.5</v>
      </c>
      <c r="BH77" s="86">
        <v>0.5</v>
      </c>
      <c r="BI77" s="86">
        <v>0.5</v>
      </c>
      <c r="BJ77" s="86">
        <v>0.5</v>
      </c>
      <c r="BK77" s="147">
        <v>5.0000000000000001E-3</v>
      </c>
      <c r="BL77" s="147">
        <v>0.5</v>
      </c>
      <c r="BM77" s="147">
        <v>0.05</v>
      </c>
      <c r="BN77" s="147">
        <v>0.05</v>
      </c>
      <c r="BO77" s="147">
        <v>0.05</v>
      </c>
      <c r="BP77" s="147">
        <v>0.05</v>
      </c>
      <c r="BQ77" s="148">
        <f t="shared" si="103"/>
        <v>0.2</v>
      </c>
      <c r="BR77" s="147">
        <v>0.4</v>
      </c>
      <c r="BS77" s="147">
        <v>0.05</v>
      </c>
      <c r="BT77" s="147">
        <v>0.05</v>
      </c>
      <c r="BU77" s="147">
        <v>0.05</v>
      </c>
      <c r="BV77" s="147">
        <v>0.05</v>
      </c>
      <c r="BW77" s="147">
        <v>0.05</v>
      </c>
      <c r="BX77" s="147">
        <v>0.1</v>
      </c>
      <c r="BY77" s="147">
        <v>0.15</v>
      </c>
      <c r="BZ77" s="127"/>
      <c r="CA77" s="127"/>
      <c r="CB77" s="127"/>
      <c r="CC77" s="127"/>
      <c r="CD77" s="127"/>
      <c r="CE77" s="127"/>
      <c r="CF77" s="127"/>
      <c r="CG77" s="127"/>
      <c r="CH77" s="127"/>
      <c r="CI77" s="127"/>
      <c r="CJ77" s="127"/>
      <c r="CK77" s="127"/>
      <c r="CL77" s="127"/>
      <c r="CM77" s="127"/>
      <c r="CN77" s="127"/>
      <c r="CO77" s="127"/>
      <c r="CP77" s="127"/>
      <c r="CQ77" s="127"/>
      <c r="CR77" s="127"/>
      <c r="CS77" s="127"/>
      <c r="CT77" s="127"/>
      <c r="CU77" s="127"/>
      <c r="CV77" s="127"/>
      <c r="CW77" s="127"/>
      <c r="CX77" s="127"/>
      <c r="CY77" s="127"/>
      <c r="CZ77" s="127"/>
      <c r="DA77" s="127"/>
      <c r="DB77" s="127"/>
      <c r="DC77" s="127"/>
      <c r="DD77" s="127"/>
      <c r="DE77" s="147">
        <v>0.05</v>
      </c>
      <c r="DF77" s="147">
        <v>0.05</v>
      </c>
      <c r="DG77" s="71">
        <v>10973</v>
      </c>
      <c r="DH77" s="127"/>
      <c r="DI77" s="127"/>
      <c r="DJ77" s="127"/>
      <c r="DK77" s="127"/>
      <c r="DL77" s="127"/>
    </row>
    <row r="78" spans="1:116" x14ac:dyDescent="0.2">
      <c r="A78" s="85">
        <v>72</v>
      </c>
      <c r="B78" s="125">
        <v>535</v>
      </c>
      <c r="C78" s="121" t="s">
        <v>332</v>
      </c>
      <c r="D78" s="121" t="s">
        <v>515</v>
      </c>
      <c r="E78" s="121" t="s">
        <v>698</v>
      </c>
      <c r="F78" s="121" t="s">
        <v>201</v>
      </c>
      <c r="G78" s="110">
        <v>6</v>
      </c>
      <c r="H78" s="110">
        <v>676</v>
      </c>
      <c r="I78" s="157">
        <v>0.05</v>
      </c>
      <c r="J78" s="157">
        <v>4.37</v>
      </c>
      <c r="K78" s="122">
        <v>22.3</v>
      </c>
      <c r="L78" s="123">
        <v>2.5000000000000001E-2</v>
      </c>
      <c r="M78" s="122">
        <v>1.66</v>
      </c>
      <c r="N78" s="122">
        <v>5.58</v>
      </c>
      <c r="O78" s="122">
        <v>3.57</v>
      </c>
      <c r="P78" s="145">
        <v>7.4099999999999999E-2</v>
      </c>
      <c r="Q78" s="122">
        <v>651.62</v>
      </c>
      <c r="R78" s="122">
        <v>0.2</v>
      </c>
      <c r="S78" s="123">
        <v>3.17</v>
      </c>
      <c r="T78" s="122">
        <v>7.76</v>
      </c>
      <c r="U78" s="122">
        <v>1</v>
      </c>
      <c r="V78" s="122">
        <v>33.1</v>
      </c>
      <c r="W78" s="129">
        <f t="shared" si="99"/>
        <v>9.9698795180722891E-4</v>
      </c>
      <c r="X78" s="122">
        <v>7.2</v>
      </c>
      <c r="Y78" s="122">
        <v>23.8</v>
      </c>
      <c r="Z78" s="71">
        <v>33200</v>
      </c>
      <c r="AA78" s="122">
        <v>4.76</v>
      </c>
      <c r="AB78" s="75">
        <v>8025</v>
      </c>
      <c r="AC78" s="76">
        <v>308</v>
      </c>
      <c r="AD78" s="71">
        <v>770</v>
      </c>
      <c r="AE78" s="75">
        <v>6311</v>
      </c>
      <c r="AF78" s="76">
        <v>90.1</v>
      </c>
      <c r="AG78" s="75">
        <v>1770</v>
      </c>
      <c r="AH78" s="71">
        <v>652.32284102292499</v>
      </c>
      <c r="AI78" s="86">
        <f t="shared" si="100"/>
        <v>70</v>
      </c>
      <c r="AJ78" s="86">
        <f t="shared" si="52"/>
        <v>59</v>
      </c>
      <c r="AK78" s="86">
        <f t="shared" si="22"/>
        <v>2.5</v>
      </c>
      <c r="AL78" s="86">
        <f t="shared" si="22"/>
        <v>228</v>
      </c>
      <c r="AM78" s="86">
        <f t="shared" si="22"/>
        <v>130</v>
      </c>
      <c r="AN78" s="86">
        <f t="shared" si="22"/>
        <v>70</v>
      </c>
      <c r="AO78" s="86">
        <f t="shared" si="67"/>
        <v>71</v>
      </c>
      <c r="AP78" s="86">
        <f t="shared" si="23"/>
        <v>2.5</v>
      </c>
      <c r="AQ78" s="86">
        <f t="shared" si="23"/>
        <v>51</v>
      </c>
      <c r="AR78" s="86">
        <f t="shared" si="23"/>
        <v>1.5</v>
      </c>
      <c r="AS78" s="86">
        <f t="shared" si="23"/>
        <v>2.5</v>
      </c>
      <c r="AT78" s="86">
        <f t="shared" si="24"/>
        <v>2.5</v>
      </c>
      <c r="AU78" s="86">
        <f t="shared" si="24"/>
        <v>171</v>
      </c>
      <c r="AV78" s="86">
        <f t="shared" ref="AV78:AZ78" si="109">AV285*1000</f>
        <v>121</v>
      </c>
      <c r="AW78" s="86">
        <f t="shared" si="109"/>
        <v>56</v>
      </c>
      <c r="AX78" s="86">
        <f t="shared" si="109"/>
        <v>63</v>
      </c>
      <c r="AY78" s="86">
        <f t="shared" si="109"/>
        <v>80</v>
      </c>
      <c r="AZ78" s="86">
        <f t="shared" si="109"/>
        <v>2.5</v>
      </c>
      <c r="BA78" s="86">
        <v>2.5</v>
      </c>
      <c r="BB78" s="146">
        <f t="shared" si="102"/>
        <v>985</v>
      </c>
      <c r="BC78" s="86">
        <v>0.5</v>
      </c>
      <c r="BD78" s="86">
        <v>0.5</v>
      </c>
      <c r="BE78" s="86">
        <v>0.5</v>
      </c>
      <c r="BF78" s="86">
        <v>0.5</v>
      </c>
      <c r="BG78" s="86">
        <v>0.5</v>
      </c>
      <c r="BH78" s="86">
        <v>0.5</v>
      </c>
      <c r="BI78" s="86">
        <v>0.5</v>
      </c>
      <c r="BJ78" s="86">
        <v>0.5</v>
      </c>
      <c r="BK78" s="147">
        <v>5.0000000000000001E-3</v>
      </c>
      <c r="BL78" s="147">
        <v>0.5</v>
      </c>
      <c r="BM78" s="147">
        <v>0.05</v>
      </c>
      <c r="BN78" s="147">
        <v>0.05</v>
      </c>
      <c r="BO78" s="147">
        <v>0.05</v>
      </c>
      <c r="BP78" s="147">
        <v>0.05</v>
      </c>
      <c r="BQ78" s="148">
        <f t="shared" si="103"/>
        <v>0.2</v>
      </c>
      <c r="BR78" s="147">
        <v>0.4</v>
      </c>
      <c r="BS78" s="147">
        <v>0.05</v>
      </c>
      <c r="BT78" s="147">
        <v>0.05</v>
      </c>
      <c r="BU78" s="147">
        <v>0.05</v>
      </c>
      <c r="BV78" s="147">
        <v>0.05</v>
      </c>
      <c r="BW78" s="147">
        <v>0.05</v>
      </c>
      <c r="BX78" s="147">
        <v>0.1</v>
      </c>
      <c r="BY78" s="147">
        <v>0.15</v>
      </c>
      <c r="BZ78" s="127"/>
      <c r="CA78" s="127"/>
      <c r="CB78" s="127"/>
      <c r="CC78" s="127"/>
      <c r="CD78" s="127"/>
      <c r="CE78" s="127"/>
      <c r="CF78" s="127"/>
      <c r="CG78" s="127"/>
      <c r="CH78" s="127"/>
      <c r="CI78" s="127"/>
      <c r="CJ78" s="127"/>
      <c r="CK78" s="127"/>
      <c r="CL78" s="127"/>
      <c r="CM78" s="127"/>
      <c r="CN78" s="127"/>
      <c r="CO78" s="127"/>
      <c r="CP78" s="127"/>
      <c r="CQ78" s="127"/>
      <c r="CR78" s="127"/>
      <c r="CS78" s="127"/>
      <c r="CT78" s="127"/>
      <c r="CU78" s="127"/>
      <c r="CV78" s="127"/>
      <c r="CW78" s="127"/>
      <c r="CX78" s="127"/>
      <c r="CY78" s="127"/>
      <c r="CZ78" s="127"/>
      <c r="DA78" s="127"/>
      <c r="DB78" s="127"/>
      <c r="DC78" s="127"/>
      <c r="DD78" s="127"/>
      <c r="DE78" s="147">
        <v>0.05</v>
      </c>
      <c r="DF78" s="147">
        <v>0.05</v>
      </c>
      <c r="DG78" s="71">
        <v>17933.2</v>
      </c>
      <c r="DH78" s="127"/>
      <c r="DI78" s="127"/>
      <c r="DJ78" s="127"/>
      <c r="DK78" s="127"/>
      <c r="DL78" s="127"/>
    </row>
    <row r="79" spans="1:116" x14ac:dyDescent="0.2">
      <c r="A79" s="85">
        <v>73</v>
      </c>
      <c r="B79" s="125">
        <v>536</v>
      </c>
      <c r="C79" s="121" t="s">
        <v>333</v>
      </c>
      <c r="D79" s="121" t="s">
        <v>516</v>
      </c>
      <c r="E79" s="121" t="s">
        <v>699</v>
      </c>
      <c r="F79" s="121" t="s">
        <v>866</v>
      </c>
      <c r="G79" s="110">
        <v>7.5</v>
      </c>
      <c r="H79" s="110">
        <v>398</v>
      </c>
      <c r="I79" s="157">
        <v>0.35570000000000002</v>
      </c>
      <c r="J79" s="157">
        <v>13.3</v>
      </c>
      <c r="K79" s="122">
        <v>74.489999999999995</v>
      </c>
      <c r="L79" s="122">
        <v>1.238</v>
      </c>
      <c r="M79" s="122">
        <v>2.6829999999999998</v>
      </c>
      <c r="N79" s="122">
        <v>8.35</v>
      </c>
      <c r="O79" s="122">
        <v>14.2</v>
      </c>
      <c r="P79" s="145">
        <v>7.2300000000000003E-2</v>
      </c>
      <c r="Q79" s="71">
        <v>1420</v>
      </c>
      <c r="R79" s="157">
        <v>2.169</v>
      </c>
      <c r="S79" s="123">
        <v>7.7770000000000001</v>
      </c>
      <c r="T79" s="122">
        <v>79.27</v>
      </c>
      <c r="U79" s="122">
        <v>2.8959999999999999</v>
      </c>
      <c r="V79" s="122">
        <v>80.37</v>
      </c>
      <c r="W79" s="129">
        <f t="shared" si="99"/>
        <v>6.0702416918429001E-4</v>
      </c>
      <c r="X79" s="122">
        <v>13.01</v>
      </c>
      <c r="Y79" s="122">
        <v>118.9</v>
      </c>
      <c r="Z79" s="71">
        <v>132400</v>
      </c>
      <c r="AA79" s="122">
        <v>10.7</v>
      </c>
      <c r="AB79" s="75">
        <v>18485.768102652801</v>
      </c>
      <c r="AC79" s="76">
        <v>1258.6605027226501</v>
      </c>
      <c r="AD79" s="71">
        <v>1152</v>
      </c>
      <c r="AE79" s="75">
        <v>20316.2</v>
      </c>
      <c r="AF79" s="76">
        <v>121.59335990095801</v>
      </c>
      <c r="AG79" s="75">
        <v>4004.3542818311698</v>
      </c>
      <c r="AH79" s="71">
        <v>694.4</v>
      </c>
      <c r="AI79" s="86">
        <f t="shared" si="100"/>
        <v>2.5</v>
      </c>
      <c r="AJ79" s="86">
        <f t="shared" si="52"/>
        <v>119</v>
      </c>
      <c r="AK79" s="86">
        <f t="shared" si="22"/>
        <v>2.5</v>
      </c>
      <c r="AL79" s="86">
        <f t="shared" si="22"/>
        <v>569</v>
      </c>
      <c r="AM79" s="86">
        <f t="shared" si="22"/>
        <v>300</v>
      </c>
      <c r="AN79" s="86">
        <f t="shared" si="22"/>
        <v>154</v>
      </c>
      <c r="AO79" s="86">
        <f t="shared" si="67"/>
        <v>181</v>
      </c>
      <c r="AP79" s="86">
        <f t="shared" si="23"/>
        <v>2.5</v>
      </c>
      <c r="AQ79" s="86">
        <f t="shared" si="23"/>
        <v>162</v>
      </c>
      <c r="AR79" s="86">
        <f t="shared" si="23"/>
        <v>30</v>
      </c>
      <c r="AS79" s="86">
        <f t="shared" si="23"/>
        <v>2.5</v>
      </c>
      <c r="AT79" s="86">
        <f t="shared" si="24"/>
        <v>53</v>
      </c>
      <c r="AU79" s="86">
        <f t="shared" si="24"/>
        <v>343</v>
      </c>
      <c r="AV79" s="86">
        <f t="shared" ref="AV79:AZ79" si="110">AV286*1000</f>
        <v>330</v>
      </c>
      <c r="AW79" s="86">
        <f t="shared" si="110"/>
        <v>135</v>
      </c>
      <c r="AX79" s="86">
        <f t="shared" si="110"/>
        <v>136</v>
      </c>
      <c r="AY79" s="86">
        <f t="shared" si="110"/>
        <v>278</v>
      </c>
      <c r="AZ79" s="86">
        <f t="shared" si="110"/>
        <v>67</v>
      </c>
      <c r="BA79" s="86">
        <v>2.5</v>
      </c>
      <c r="BB79" s="146">
        <f t="shared" si="102"/>
        <v>2221.5</v>
      </c>
      <c r="BC79" s="86">
        <v>0.5</v>
      </c>
      <c r="BD79" s="86">
        <v>0.5</v>
      </c>
      <c r="BE79" s="86">
        <v>0.5</v>
      </c>
      <c r="BF79" s="86">
        <v>0.5</v>
      </c>
      <c r="BG79" s="86">
        <v>0.5</v>
      </c>
      <c r="BH79" s="86">
        <v>0.5</v>
      </c>
      <c r="BI79" s="86">
        <v>0.5</v>
      </c>
      <c r="BJ79" s="86">
        <v>0.5</v>
      </c>
      <c r="BK79" s="147">
        <v>5.0000000000000001E-3</v>
      </c>
      <c r="BL79" s="147">
        <v>0.5</v>
      </c>
      <c r="BM79" s="147">
        <v>0.05</v>
      </c>
      <c r="BN79" s="147">
        <v>0.05</v>
      </c>
      <c r="BO79" s="147">
        <v>0.05</v>
      </c>
      <c r="BP79" s="147">
        <v>0.05</v>
      </c>
      <c r="BQ79" s="148">
        <f t="shared" si="103"/>
        <v>0.2</v>
      </c>
      <c r="BR79" s="147">
        <v>0.4</v>
      </c>
      <c r="BS79" s="147">
        <v>0.05</v>
      </c>
      <c r="BT79" s="147">
        <v>0.05</v>
      </c>
      <c r="BU79" s="147">
        <v>0.05</v>
      </c>
      <c r="BV79" s="147">
        <v>0.05</v>
      </c>
      <c r="BW79" s="147">
        <v>0.05</v>
      </c>
      <c r="BX79" s="147">
        <v>0.1</v>
      </c>
      <c r="BY79" s="147">
        <v>0.15</v>
      </c>
      <c r="BZ79" s="127"/>
      <c r="CA79" s="127"/>
      <c r="CB79" s="127"/>
      <c r="CC79" s="127"/>
      <c r="CD79" s="127"/>
      <c r="CE79" s="127"/>
      <c r="CF79" s="127"/>
      <c r="CG79" s="127"/>
      <c r="CH79" s="127"/>
      <c r="CI79" s="127"/>
      <c r="CJ79" s="127"/>
      <c r="CK79" s="127"/>
      <c r="CL79" s="127"/>
      <c r="CM79" s="127"/>
      <c r="CN79" s="127"/>
      <c r="CO79" s="127"/>
      <c r="CP79" s="127"/>
      <c r="CQ79" s="127"/>
      <c r="CR79" s="127"/>
      <c r="CS79" s="127"/>
      <c r="CT79" s="127"/>
      <c r="CU79" s="127"/>
      <c r="CV79" s="127"/>
      <c r="CW79" s="127"/>
      <c r="CX79" s="127"/>
      <c r="CY79" s="127"/>
      <c r="CZ79" s="127"/>
      <c r="DA79" s="127"/>
      <c r="DB79" s="127"/>
      <c r="DC79" s="127"/>
      <c r="DD79" s="127"/>
      <c r="DE79" s="147">
        <v>0.05</v>
      </c>
      <c r="DF79" s="147">
        <v>0.05</v>
      </c>
      <c r="DG79" s="71">
        <v>14274</v>
      </c>
      <c r="DH79" s="127"/>
      <c r="DI79" s="127"/>
      <c r="DJ79" s="127"/>
      <c r="DK79" s="127"/>
      <c r="DL79" s="127"/>
    </row>
    <row r="80" spans="1:116" x14ac:dyDescent="0.2">
      <c r="A80" s="85">
        <v>74</v>
      </c>
      <c r="B80" s="125">
        <v>537</v>
      </c>
      <c r="C80" s="121" t="s">
        <v>334</v>
      </c>
      <c r="D80" s="121" t="s">
        <v>517</v>
      </c>
      <c r="E80" s="121" t="s">
        <v>700</v>
      </c>
      <c r="F80" s="121" t="s">
        <v>867</v>
      </c>
      <c r="G80" s="110">
        <v>7.5</v>
      </c>
      <c r="H80" s="110">
        <v>271</v>
      </c>
      <c r="I80" s="157">
        <v>0.1968</v>
      </c>
      <c r="J80" s="157">
        <v>3.9239999999999999</v>
      </c>
      <c r="K80" s="122">
        <v>103.8</v>
      </c>
      <c r="L80" s="122">
        <v>0.48170000000000002</v>
      </c>
      <c r="M80" s="122">
        <v>2.7080000000000002</v>
      </c>
      <c r="N80" s="122">
        <v>9.0129999999999999</v>
      </c>
      <c r="O80" s="122">
        <v>12.33</v>
      </c>
      <c r="P80" s="145">
        <v>1.84E-2</v>
      </c>
      <c r="Q80" s="71">
        <v>2950</v>
      </c>
      <c r="R80" s="157">
        <v>1.68</v>
      </c>
      <c r="S80" s="123">
        <v>8.1880000000000006</v>
      </c>
      <c r="T80" s="122">
        <v>24.51</v>
      </c>
      <c r="U80" s="122">
        <v>1</v>
      </c>
      <c r="V80" s="122">
        <v>205.3</v>
      </c>
      <c r="W80" s="129">
        <f t="shared" si="99"/>
        <v>1.1292629262926294E-3</v>
      </c>
      <c r="X80" s="122">
        <v>11.21</v>
      </c>
      <c r="Y80" s="122">
        <v>67.069999999999993</v>
      </c>
      <c r="Z80" s="71">
        <v>181800</v>
      </c>
      <c r="AA80" s="122">
        <v>14</v>
      </c>
      <c r="AB80" s="75">
        <v>10380</v>
      </c>
      <c r="AC80" s="76">
        <v>889.08744176163998</v>
      </c>
      <c r="AD80" s="71">
        <v>1298</v>
      </c>
      <c r="AE80" s="75">
        <v>11547.6</v>
      </c>
      <c r="AF80" s="76">
        <v>121.099160566167</v>
      </c>
      <c r="AG80" s="75">
        <v>4027.63680330531</v>
      </c>
      <c r="AH80" s="71">
        <v>1155</v>
      </c>
      <c r="AI80" s="86">
        <f t="shared" si="100"/>
        <v>150</v>
      </c>
      <c r="AJ80" s="86">
        <f t="shared" si="52"/>
        <v>94</v>
      </c>
      <c r="AK80" s="86">
        <f t="shared" si="22"/>
        <v>64</v>
      </c>
      <c r="AL80" s="86">
        <f t="shared" si="22"/>
        <v>432</v>
      </c>
      <c r="AM80" s="86">
        <f t="shared" ref="AM80:AN80" si="111">AM287*1000</f>
        <v>160</v>
      </c>
      <c r="AN80" s="86">
        <f t="shared" si="111"/>
        <v>75</v>
      </c>
      <c r="AO80" s="86">
        <f t="shared" si="67"/>
        <v>88</v>
      </c>
      <c r="AP80" s="86">
        <f t="shared" si="23"/>
        <v>2.5</v>
      </c>
      <c r="AQ80" s="86">
        <f t="shared" si="23"/>
        <v>70</v>
      </c>
      <c r="AR80" s="86">
        <f t="shared" si="23"/>
        <v>1.5</v>
      </c>
      <c r="AS80" s="86">
        <f t="shared" si="23"/>
        <v>51</v>
      </c>
      <c r="AT80" s="86">
        <f t="shared" si="24"/>
        <v>381</v>
      </c>
      <c r="AU80" s="86">
        <f t="shared" si="24"/>
        <v>260</v>
      </c>
      <c r="AV80" s="86">
        <f t="shared" ref="AV80:AZ80" si="112">AV287*1000</f>
        <v>157</v>
      </c>
      <c r="AW80" s="86">
        <f t="shared" si="112"/>
        <v>67</v>
      </c>
      <c r="AX80" s="86">
        <f t="shared" si="112"/>
        <v>47</v>
      </c>
      <c r="AY80" s="86">
        <f t="shared" si="112"/>
        <v>123</v>
      </c>
      <c r="AZ80" s="86">
        <f t="shared" si="112"/>
        <v>2.5</v>
      </c>
      <c r="BA80" s="86">
        <v>2.5</v>
      </c>
      <c r="BB80" s="146">
        <f t="shared" si="102"/>
        <v>1980.5</v>
      </c>
      <c r="BC80" s="86">
        <v>0.5</v>
      </c>
      <c r="BD80" s="86">
        <v>0.5</v>
      </c>
      <c r="BE80" s="86">
        <v>0.5</v>
      </c>
      <c r="BF80" s="86">
        <v>0.5</v>
      </c>
      <c r="BG80" s="86">
        <v>0.5</v>
      </c>
      <c r="BH80" s="86">
        <v>0.5</v>
      </c>
      <c r="BI80" s="86">
        <v>0.5</v>
      </c>
      <c r="BJ80" s="86">
        <v>0.5</v>
      </c>
      <c r="BK80" s="147">
        <v>5.0000000000000001E-3</v>
      </c>
      <c r="BL80" s="147">
        <v>0.5</v>
      </c>
      <c r="BM80" s="147">
        <v>0.05</v>
      </c>
      <c r="BN80" s="147">
        <v>0.05</v>
      </c>
      <c r="BO80" s="147">
        <v>0.05</v>
      </c>
      <c r="BP80" s="147">
        <v>0.05</v>
      </c>
      <c r="BQ80" s="148">
        <f t="shared" si="103"/>
        <v>0.2</v>
      </c>
      <c r="BR80" s="147">
        <v>0.4</v>
      </c>
      <c r="BS80" s="147">
        <v>0.05</v>
      </c>
      <c r="BT80" s="147">
        <v>0.05</v>
      </c>
      <c r="BU80" s="147">
        <v>0.05</v>
      </c>
      <c r="BV80" s="147">
        <v>0.05</v>
      </c>
      <c r="BW80" s="147">
        <v>0.05</v>
      </c>
      <c r="BX80" s="147">
        <v>0.1</v>
      </c>
      <c r="BY80" s="147">
        <v>0.15</v>
      </c>
      <c r="BZ80" s="127"/>
      <c r="CA80" s="127"/>
      <c r="CB80" s="127"/>
      <c r="CC80" s="127"/>
      <c r="CD80" s="127"/>
      <c r="CE80" s="127"/>
      <c r="CF80" s="127"/>
      <c r="CG80" s="127"/>
      <c r="CH80" s="127"/>
      <c r="CI80" s="127"/>
      <c r="CJ80" s="127"/>
      <c r="CK80" s="127"/>
      <c r="CL80" s="127"/>
      <c r="CM80" s="127"/>
      <c r="CN80" s="127"/>
      <c r="CO80" s="127"/>
      <c r="CP80" s="127"/>
      <c r="CQ80" s="127"/>
      <c r="CR80" s="127"/>
      <c r="CS80" s="127"/>
      <c r="CT80" s="127"/>
      <c r="CU80" s="127"/>
      <c r="CV80" s="127"/>
      <c r="CW80" s="127"/>
      <c r="CX80" s="127"/>
      <c r="CY80" s="127"/>
      <c r="CZ80" s="127"/>
      <c r="DA80" s="127"/>
      <c r="DB80" s="127"/>
      <c r="DC80" s="127"/>
      <c r="DD80" s="127"/>
      <c r="DE80" s="147">
        <v>0.05</v>
      </c>
      <c r="DF80" s="147">
        <v>0.05</v>
      </c>
      <c r="DG80" s="71">
        <v>14662</v>
      </c>
      <c r="DH80" s="127"/>
      <c r="DI80" s="127"/>
      <c r="DJ80" s="127"/>
      <c r="DK80" s="127"/>
      <c r="DL80" s="127"/>
    </row>
    <row r="81" spans="1:116" x14ac:dyDescent="0.2">
      <c r="A81" s="85">
        <v>75</v>
      </c>
      <c r="B81" s="125">
        <v>538</v>
      </c>
      <c r="C81" s="121" t="s">
        <v>335</v>
      </c>
      <c r="D81" s="121" t="s">
        <v>518</v>
      </c>
      <c r="E81" s="121" t="s">
        <v>701</v>
      </c>
      <c r="F81" s="121" t="s">
        <v>868</v>
      </c>
      <c r="G81" s="110">
        <v>7.5</v>
      </c>
      <c r="H81" s="110">
        <v>380</v>
      </c>
      <c r="I81" s="157">
        <v>0.27060000000000001</v>
      </c>
      <c r="J81" s="157">
        <v>5.4889999999999999</v>
      </c>
      <c r="K81" s="122">
        <v>89.09</v>
      </c>
      <c r="L81" s="122">
        <v>1.008</v>
      </c>
      <c r="M81" s="122">
        <v>2.746</v>
      </c>
      <c r="N81" s="122">
        <v>8.4380000000000006</v>
      </c>
      <c r="O81" s="122">
        <v>11.63</v>
      </c>
      <c r="P81" s="145">
        <v>4.1799999999999997E-2</v>
      </c>
      <c r="Q81" s="71">
        <v>3241</v>
      </c>
      <c r="R81" s="157">
        <v>1.589</v>
      </c>
      <c r="S81" s="123">
        <v>7.7690000000000001</v>
      </c>
      <c r="T81" s="122">
        <v>52.84</v>
      </c>
      <c r="U81" s="122">
        <v>2.1150000000000002</v>
      </c>
      <c r="V81" s="122">
        <v>139.1</v>
      </c>
      <c r="W81" s="129">
        <f t="shared" si="99"/>
        <v>6.2697576027820822E-4</v>
      </c>
      <c r="X81" s="122">
        <v>11.25</v>
      </c>
      <c r="Y81" s="122">
        <v>93.16</v>
      </c>
      <c r="Z81" s="71">
        <v>221858.65676573699</v>
      </c>
      <c r="AA81" s="122">
        <v>9</v>
      </c>
      <c r="AB81" s="75">
        <v>6581</v>
      </c>
      <c r="AC81" s="76">
        <v>633.51944295908004</v>
      </c>
      <c r="AD81" s="110">
        <v>956.4</v>
      </c>
      <c r="AE81" s="75">
        <v>9090</v>
      </c>
      <c r="AF81" s="76">
        <v>126.025098731694</v>
      </c>
      <c r="AG81" s="75">
        <v>4001.56283653943</v>
      </c>
      <c r="AH81" s="71">
        <v>1292</v>
      </c>
      <c r="AI81" s="86">
        <f t="shared" si="100"/>
        <v>72</v>
      </c>
      <c r="AJ81" s="86">
        <f t="shared" si="52"/>
        <v>83</v>
      </c>
      <c r="AK81" s="86">
        <f t="shared" si="22"/>
        <v>80</v>
      </c>
      <c r="AL81" s="86">
        <f t="shared" si="22"/>
        <v>663</v>
      </c>
      <c r="AM81" s="86">
        <f t="shared" ref="AM81:AN81" si="113">AM288*1000</f>
        <v>310</v>
      </c>
      <c r="AN81" s="86">
        <f t="shared" si="113"/>
        <v>137</v>
      </c>
      <c r="AO81" s="86">
        <f t="shared" si="67"/>
        <v>191</v>
      </c>
      <c r="AP81" s="86">
        <f t="shared" si="23"/>
        <v>2.5</v>
      </c>
      <c r="AQ81" s="86">
        <f t="shared" si="23"/>
        <v>142</v>
      </c>
      <c r="AR81" s="86">
        <f t="shared" si="23"/>
        <v>1.5</v>
      </c>
      <c r="AS81" s="86">
        <f t="shared" si="23"/>
        <v>56</v>
      </c>
      <c r="AT81" s="86">
        <f t="shared" si="24"/>
        <v>141</v>
      </c>
      <c r="AU81" s="86">
        <f t="shared" si="24"/>
        <v>370</v>
      </c>
      <c r="AV81" s="86">
        <f t="shared" ref="AV81:AZ81" si="114">AV288*1000</f>
        <v>368</v>
      </c>
      <c r="AW81" s="86">
        <f t="shared" si="114"/>
        <v>142</v>
      </c>
      <c r="AX81" s="86">
        <f t="shared" si="114"/>
        <v>152</v>
      </c>
      <c r="AY81" s="86">
        <f t="shared" si="114"/>
        <v>249</v>
      </c>
      <c r="AZ81" s="86">
        <f t="shared" si="114"/>
        <v>59</v>
      </c>
      <c r="BA81" s="86">
        <v>2.5</v>
      </c>
      <c r="BB81" s="146">
        <f t="shared" si="102"/>
        <v>2614.5</v>
      </c>
      <c r="BC81" s="86">
        <v>0.5</v>
      </c>
      <c r="BD81" s="86">
        <v>0.5</v>
      </c>
      <c r="BE81" s="86">
        <v>0.5</v>
      </c>
      <c r="BF81" s="86">
        <v>0.5</v>
      </c>
      <c r="BG81" s="86">
        <v>0.5</v>
      </c>
      <c r="BH81" s="86">
        <v>0.5</v>
      </c>
      <c r="BI81" s="86">
        <v>0.5</v>
      </c>
      <c r="BJ81" s="86">
        <v>0.5</v>
      </c>
      <c r="BK81" s="147">
        <v>5.0000000000000001E-3</v>
      </c>
      <c r="BL81" s="147">
        <v>0.5</v>
      </c>
      <c r="BM81" s="147">
        <v>0.05</v>
      </c>
      <c r="BN81" s="147">
        <v>0.05</v>
      </c>
      <c r="BO81" s="147">
        <v>0.05</v>
      </c>
      <c r="BP81" s="147">
        <v>0.05</v>
      </c>
      <c r="BQ81" s="148">
        <f t="shared" si="103"/>
        <v>0.2</v>
      </c>
      <c r="BR81" s="147">
        <v>0.4</v>
      </c>
      <c r="BS81" s="147">
        <v>0.05</v>
      </c>
      <c r="BT81" s="147">
        <v>0.05</v>
      </c>
      <c r="BU81" s="147">
        <v>0.05</v>
      </c>
      <c r="BV81" s="147">
        <v>0.05</v>
      </c>
      <c r="BW81" s="147">
        <v>0.05</v>
      </c>
      <c r="BX81" s="147">
        <v>0.1</v>
      </c>
      <c r="BY81" s="147">
        <v>0.15</v>
      </c>
      <c r="BZ81" s="127"/>
      <c r="CA81" s="127"/>
      <c r="CB81" s="127"/>
      <c r="CC81" s="127"/>
      <c r="CD81" s="127"/>
      <c r="CE81" s="127"/>
      <c r="CF81" s="127"/>
      <c r="CG81" s="127"/>
      <c r="CH81" s="127"/>
      <c r="CI81" s="127"/>
      <c r="CJ81" s="127"/>
      <c r="CK81" s="127"/>
      <c r="CL81" s="127"/>
      <c r="CM81" s="127"/>
      <c r="CN81" s="127"/>
      <c r="CO81" s="127"/>
      <c r="CP81" s="127"/>
      <c r="CQ81" s="127"/>
      <c r="CR81" s="127"/>
      <c r="CS81" s="127"/>
      <c r="CT81" s="127"/>
      <c r="CU81" s="127"/>
      <c r="CV81" s="127"/>
      <c r="CW81" s="127"/>
      <c r="CX81" s="127"/>
      <c r="CY81" s="127"/>
      <c r="CZ81" s="127"/>
      <c r="DA81" s="127"/>
      <c r="DB81" s="127"/>
      <c r="DC81" s="127"/>
      <c r="DD81" s="127"/>
      <c r="DE81" s="147">
        <v>0.05</v>
      </c>
      <c r="DF81" s="147">
        <v>0.05</v>
      </c>
      <c r="DG81" s="71">
        <v>11677</v>
      </c>
      <c r="DH81" s="127"/>
      <c r="DI81" s="127"/>
      <c r="DJ81" s="127"/>
      <c r="DK81" s="127"/>
      <c r="DL81" s="127"/>
    </row>
    <row r="82" spans="1:116" x14ac:dyDescent="0.2">
      <c r="A82" s="85">
        <v>76</v>
      </c>
      <c r="B82" s="125">
        <v>539</v>
      </c>
      <c r="C82" s="121" t="s">
        <v>336</v>
      </c>
      <c r="D82" s="121" t="s">
        <v>519</v>
      </c>
      <c r="E82" s="121" t="s">
        <v>702</v>
      </c>
      <c r="F82" s="121" t="s">
        <v>869</v>
      </c>
      <c r="G82" s="110">
        <v>7.5</v>
      </c>
      <c r="H82" s="110">
        <v>731</v>
      </c>
      <c r="I82" s="157">
        <v>0.05</v>
      </c>
      <c r="J82" s="157">
        <v>7.08</v>
      </c>
      <c r="K82" s="122">
        <v>46.4</v>
      </c>
      <c r="L82" s="123">
        <v>2.5000000000000001E-2</v>
      </c>
      <c r="M82" s="122">
        <v>3.34</v>
      </c>
      <c r="N82" s="122">
        <v>9.74</v>
      </c>
      <c r="O82" s="122">
        <v>7.04</v>
      </c>
      <c r="P82" s="145">
        <v>6.7599999999999993E-2</v>
      </c>
      <c r="Q82" s="71">
        <v>1215</v>
      </c>
      <c r="R82" s="122">
        <v>0.95546444904998196</v>
      </c>
      <c r="S82" s="123">
        <v>7.73</v>
      </c>
      <c r="T82" s="122">
        <v>22.4</v>
      </c>
      <c r="U82" s="122">
        <v>1</v>
      </c>
      <c r="V82" s="122">
        <v>49.5</v>
      </c>
      <c r="W82" s="129">
        <f t="shared" si="99"/>
        <v>6.8088033012379638E-4</v>
      </c>
      <c r="X82" s="122">
        <v>11.5</v>
      </c>
      <c r="Y82" s="122">
        <v>43.6</v>
      </c>
      <c r="Z82" s="71">
        <v>72700</v>
      </c>
      <c r="AA82" s="122">
        <v>5.99</v>
      </c>
      <c r="AB82" s="75">
        <v>15336</v>
      </c>
      <c r="AC82" s="76">
        <v>664</v>
      </c>
      <c r="AD82" s="71">
        <v>626</v>
      </c>
      <c r="AE82" s="75">
        <v>9024</v>
      </c>
      <c r="AF82" s="76">
        <v>108</v>
      </c>
      <c r="AG82" s="75">
        <v>3860</v>
      </c>
      <c r="AH82" s="71">
        <v>657.58359367114599</v>
      </c>
      <c r="AI82" s="86">
        <f t="shared" si="100"/>
        <v>28</v>
      </c>
      <c r="AJ82" s="86">
        <f t="shared" si="52"/>
        <v>67</v>
      </c>
      <c r="AK82" s="86">
        <f t="shared" si="22"/>
        <v>2.5</v>
      </c>
      <c r="AL82" s="86">
        <f t="shared" si="22"/>
        <v>396</v>
      </c>
      <c r="AM82" s="86">
        <f t="shared" ref="AM82:AN83" si="115">AM289*1000</f>
        <v>270</v>
      </c>
      <c r="AN82" s="86">
        <f t="shared" si="115"/>
        <v>125</v>
      </c>
      <c r="AO82" s="86">
        <f t="shared" si="67"/>
        <v>172</v>
      </c>
      <c r="AP82" s="86">
        <f t="shared" si="23"/>
        <v>25</v>
      </c>
      <c r="AQ82" s="86">
        <f t="shared" si="23"/>
        <v>150</v>
      </c>
      <c r="AR82" s="86">
        <f t="shared" si="23"/>
        <v>1.5</v>
      </c>
      <c r="AS82" s="86">
        <f t="shared" si="23"/>
        <v>2.5</v>
      </c>
      <c r="AT82" s="86">
        <f t="shared" si="24"/>
        <v>49</v>
      </c>
      <c r="AU82" s="86">
        <f t="shared" si="24"/>
        <v>306</v>
      </c>
      <c r="AV82" s="86">
        <f t="shared" si="24"/>
        <v>274</v>
      </c>
      <c r="AW82" s="86">
        <f t="shared" si="24"/>
        <v>111</v>
      </c>
      <c r="AX82" s="86">
        <f t="shared" ref="AX82:AZ82" si="116">AX289*1000</f>
        <v>160</v>
      </c>
      <c r="AY82" s="86">
        <f t="shared" si="116"/>
        <v>214</v>
      </c>
      <c r="AZ82" s="86">
        <f t="shared" si="116"/>
        <v>60</v>
      </c>
      <c r="BA82" s="86">
        <v>2.5</v>
      </c>
      <c r="BB82" s="146">
        <f t="shared" si="102"/>
        <v>1804.5</v>
      </c>
      <c r="BC82" s="86">
        <v>0.5</v>
      </c>
      <c r="BD82" s="86">
        <v>0.5</v>
      </c>
      <c r="BE82" s="86">
        <v>0.5</v>
      </c>
      <c r="BF82" s="86">
        <v>0.5</v>
      </c>
      <c r="BG82" s="86">
        <v>0.5</v>
      </c>
      <c r="BH82" s="86">
        <v>0.5</v>
      </c>
      <c r="BI82" s="86">
        <v>0.5</v>
      </c>
      <c r="BJ82" s="86">
        <v>0.5</v>
      </c>
      <c r="BK82" s="147">
        <v>5.0000000000000001E-3</v>
      </c>
      <c r="BL82" s="147">
        <v>0.5</v>
      </c>
      <c r="BM82" s="147">
        <v>0.05</v>
      </c>
      <c r="BN82" s="147">
        <v>0.05</v>
      </c>
      <c r="BO82" s="147">
        <v>0.05</v>
      </c>
      <c r="BP82" s="147">
        <v>0.05</v>
      </c>
      <c r="BQ82" s="148">
        <f t="shared" si="103"/>
        <v>0.2</v>
      </c>
      <c r="BR82" s="147">
        <v>0.4</v>
      </c>
      <c r="BS82" s="147">
        <v>0.05</v>
      </c>
      <c r="BT82" s="147">
        <v>0.05</v>
      </c>
      <c r="BU82" s="147">
        <v>0.05</v>
      </c>
      <c r="BV82" s="147">
        <v>0.05</v>
      </c>
      <c r="BW82" s="147">
        <v>0.05</v>
      </c>
      <c r="BX82" s="147">
        <v>0.1</v>
      </c>
      <c r="BY82" s="147">
        <v>0.15</v>
      </c>
      <c r="BZ82" s="127"/>
      <c r="CA82" s="127"/>
      <c r="CB82" s="127"/>
      <c r="CC82" s="127"/>
      <c r="CD82" s="127"/>
      <c r="CE82" s="127"/>
      <c r="CF82" s="127"/>
      <c r="CG82" s="127"/>
      <c r="CH82" s="127"/>
      <c r="CI82" s="127"/>
      <c r="CJ82" s="127"/>
      <c r="CK82" s="127"/>
      <c r="CL82" s="127"/>
      <c r="CM82" s="127"/>
      <c r="CN82" s="127"/>
      <c r="CO82" s="127"/>
      <c r="CP82" s="127"/>
      <c r="CQ82" s="127"/>
      <c r="CR82" s="127"/>
      <c r="CS82" s="127"/>
      <c r="CT82" s="127"/>
      <c r="CU82" s="127"/>
      <c r="CV82" s="127"/>
      <c r="CW82" s="127"/>
      <c r="CX82" s="127"/>
      <c r="CY82" s="127"/>
      <c r="CZ82" s="127"/>
      <c r="DA82" s="127"/>
      <c r="DB82" s="127"/>
      <c r="DC82" s="127"/>
      <c r="DD82" s="127"/>
      <c r="DE82" s="147">
        <v>0.05</v>
      </c>
      <c r="DF82" s="147">
        <v>0.05</v>
      </c>
      <c r="DG82" s="71">
        <v>6237</v>
      </c>
      <c r="DH82" s="127"/>
      <c r="DI82" s="127"/>
      <c r="DJ82" s="127"/>
      <c r="DK82" s="127"/>
      <c r="DL82" s="127"/>
    </row>
    <row r="83" spans="1:116" x14ac:dyDescent="0.2">
      <c r="A83" s="85">
        <v>77</v>
      </c>
      <c r="B83" s="125">
        <v>540</v>
      </c>
      <c r="C83" s="121" t="s">
        <v>211</v>
      </c>
      <c r="D83" s="153" t="s">
        <v>248</v>
      </c>
      <c r="E83" s="121" t="s">
        <v>228</v>
      </c>
      <c r="F83" s="121" t="s">
        <v>870</v>
      </c>
      <c r="G83" s="110">
        <v>7.7</v>
      </c>
      <c r="H83" s="110">
        <v>425</v>
      </c>
      <c r="I83" s="157">
        <v>0.15620000000000001</v>
      </c>
      <c r="J83" s="157">
        <v>3.0350000000000001</v>
      </c>
      <c r="K83" s="122">
        <v>161.19999999999999</v>
      </c>
      <c r="L83" s="122">
        <v>0.20569999999999999</v>
      </c>
      <c r="M83" s="122">
        <v>4.0709999999999997</v>
      </c>
      <c r="N83" s="122">
        <v>12.91</v>
      </c>
      <c r="O83" s="122">
        <v>8.2509999999999994</v>
      </c>
      <c r="P83" s="145">
        <v>7.2300000000000003E-2</v>
      </c>
      <c r="Q83" s="71">
        <v>3122</v>
      </c>
      <c r="R83" s="157">
        <v>0.54069999999999996</v>
      </c>
      <c r="S83" s="123">
        <v>10.59</v>
      </c>
      <c r="T83" s="122">
        <v>12.25</v>
      </c>
      <c r="U83" s="122">
        <v>1</v>
      </c>
      <c r="V83" s="122">
        <v>536</v>
      </c>
      <c r="W83" s="129">
        <f t="shared" si="99"/>
        <v>2.5887335440878232E-3</v>
      </c>
      <c r="X83" s="122">
        <v>13.32</v>
      </c>
      <c r="Y83" s="122">
        <v>34</v>
      </c>
      <c r="Z83" s="71">
        <v>207051.05058963</v>
      </c>
      <c r="AA83" s="122">
        <v>6.03</v>
      </c>
      <c r="AB83" s="75">
        <v>16121.548150357699</v>
      </c>
      <c r="AC83" s="76">
        <v>845.74604055050304</v>
      </c>
      <c r="AD83" s="110">
        <v>922.1</v>
      </c>
      <c r="AE83" s="75">
        <v>9654</v>
      </c>
      <c r="AF83" s="76">
        <v>170.75338845114001</v>
      </c>
      <c r="AG83" s="75">
        <v>6321.07764383004</v>
      </c>
      <c r="AH83" s="71">
        <v>1562</v>
      </c>
      <c r="AI83" s="86">
        <f t="shared" si="100"/>
        <v>2.5</v>
      </c>
      <c r="AJ83" s="86">
        <f t="shared" si="52"/>
        <v>68</v>
      </c>
      <c r="AK83" s="86">
        <f t="shared" si="22"/>
        <v>20</v>
      </c>
      <c r="AL83" s="86">
        <f t="shared" si="22"/>
        <v>141</v>
      </c>
      <c r="AM83" s="86">
        <f t="shared" si="115"/>
        <v>360</v>
      </c>
      <c r="AN83" s="86">
        <f t="shared" si="115"/>
        <v>42</v>
      </c>
      <c r="AO83" s="86">
        <f t="shared" si="67"/>
        <v>31</v>
      </c>
      <c r="AP83" s="86">
        <f t="shared" si="23"/>
        <v>2.5</v>
      </c>
      <c r="AQ83" s="86">
        <f t="shared" si="23"/>
        <v>2.5</v>
      </c>
      <c r="AR83" s="86">
        <f t="shared" si="23"/>
        <v>1.5</v>
      </c>
      <c r="AS83" s="86">
        <f t="shared" si="23"/>
        <v>19</v>
      </c>
      <c r="AT83" s="86">
        <f t="shared" si="24"/>
        <v>56</v>
      </c>
      <c r="AU83" s="86">
        <f t="shared" si="24"/>
        <v>188</v>
      </c>
      <c r="AV83" s="86">
        <f t="shared" si="24"/>
        <v>62</v>
      </c>
      <c r="AW83" s="86">
        <f t="shared" si="24"/>
        <v>21</v>
      </c>
      <c r="AX83" s="86">
        <f t="shared" ref="AX83:AZ83" si="117">AX290*1000</f>
        <v>218</v>
      </c>
      <c r="AY83" s="86">
        <f t="shared" si="117"/>
        <v>36</v>
      </c>
      <c r="AZ83" s="86">
        <f t="shared" si="117"/>
        <v>2.5</v>
      </c>
      <c r="BA83" s="86">
        <v>2.5</v>
      </c>
      <c r="BB83" s="146">
        <f t="shared" si="102"/>
        <v>1012</v>
      </c>
      <c r="BC83" s="86">
        <v>0.5</v>
      </c>
      <c r="BD83" s="86">
        <v>0.5</v>
      </c>
      <c r="BE83" s="86">
        <v>0.5</v>
      </c>
      <c r="BF83" s="86">
        <v>0.5</v>
      </c>
      <c r="BG83" s="86">
        <v>0.5</v>
      </c>
      <c r="BH83" s="86">
        <v>0.5</v>
      </c>
      <c r="BI83" s="86">
        <v>0.5</v>
      </c>
      <c r="BJ83" s="86">
        <v>0.5</v>
      </c>
      <c r="BK83" s="147">
        <v>5.0000000000000001E-3</v>
      </c>
      <c r="BL83" s="147">
        <v>0.5</v>
      </c>
      <c r="BM83" s="147">
        <v>0.05</v>
      </c>
      <c r="BN83" s="147">
        <v>0.05</v>
      </c>
      <c r="BO83" s="147">
        <v>0.05</v>
      </c>
      <c r="BP83" s="147">
        <v>0.05</v>
      </c>
      <c r="BQ83" s="148">
        <f t="shared" si="103"/>
        <v>0.2</v>
      </c>
      <c r="BR83" s="147">
        <v>0.4</v>
      </c>
      <c r="BS83" s="147">
        <v>0.05</v>
      </c>
      <c r="BT83" s="147">
        <v>0.05</v>
      </c>
      <c r="BU83" s="147">
        <v>0.05</v>
      </c>
      <c r="BV83" s="147">
        <v>0.05</v>
      </c>
      <c r="BW83" s="147">
        <v>0.05</v>
      </c>
      <c r="BX83" s="147">
        <v>0.1</v>
      </c>
      <c r="BY83" s="147">
        <v>0.15</v>
      </c>
      <c r="BZ83" s="147">
        <v>25</v>
      </c>
      <c r="CA83" s="147">
        <v>50</v>
      </c>
      <c r="CB83" s="147">
        <v>500</v>
      </c>
      <c r="CC83" s="147">
        <v>0.01</v>
      </c>
      <c r="CD83" s="147">
        <v>2.5000000000000001E-2</v>
      </c>
      <c r="CE83" s="147">
        <v>2.5000000000000001E-2</v>
      </c>
      <c r="CF83" s="147">
        <v>2.5000000000000001E-2</v>
      </c>
      <c r="CG83" s="147">
        <v>2.5000000000000001E-2</v>
      </c>
      <c r="CH83" s="147">
        <v>2.5000000000000001E-2</v>
      </c>
      <c r="CI83" s="147">
        <v>2.5000000000000001E-2</v>
      </c>
      <c r="CJ83" s="147">
        <v>2.5000000000000001E-2</v>
      </c>
      <c r="CK83" s="147">
        <v>0.02</v>
      </c>
      <c r="CL83" s="147">
        <v>0.15</v>
      </c>
      <c r="CM83" s="147">
        <v>0.5</v>
      </c>
      <c r="CN83" s="147">
        <v>0.5</v>
      </c>
      <c r="CO83" s="147">
        <v>0.5</v>
      </c>
      <c r="CP83" s="147">
        <v>1.5</v>
      </c>
      <c r="CQ83" s="147">
        <v>0.3</v>
      </c>
      <c r="CR83" s="147">
        <v>5</v>
      </c>
      <c r="CS83" s="147">
        <v>0.5</v>
      </c>
      <c r="CT83" s="147">
        <v>0.5</v>
      </c>
      <c r="CU83" s="147">
        <v>0.05</v>
      </c>
      <c r="CV83" s="147">
        <v>0.05</v>
      </c>
      <c r="CW83" s="147">
        <v>0.05</v>
      </c>
      <c r="CX83" s="127"/>
      <c r="CY83" s="147">
        <v>0.65400000000000003</v>
      </c>
      <c r="CZ83" s="147">
        <v>0.05</v>
      </c>
      <c r="DA83" s="147">
        <v>0.05</v>
      </c>
      <c r="DB83" s="147">
        <v>0.05</v>
      </c>
      <c r="DC83" s="147">
        <v>0.05</v>
      </c>
      <c r="DD83" s="147">
        <v>0.05</v>
      </c>
      <c r="DE83" s="147">
        <v>0.05</v>
      </c>
      <c r="DF83" s="147">
        <v>0.05</v>
      </c>
      <c r="DG83" s="71">
        <v>4003</v>
      </c>
      <c r="DH83" s="147">
        <v>0.5</v>
      </c>
      <c r="DI83" s="147">
        <v>0.05</v>
      </c>
      <c r="DJ83" s="147">
        <v>0.25</v>
      </c>
      <c r="DK83" s="147">
        <v>0.25</v>
      </c>
      <c r="DL83" s="147">
        <v>0.05</v>
      </c>
    </row>
    <row r="84" spans="1:116" x14ac:dyDescent="0.2">
      <c r="A84" s="85">
        <v>78</v>
      </c>
      <c r="B84" s="125">
        <v>541</v>
      </c>
      <c r="C84" s="121" t="s">
        <v>337</v>
      </c>
      <c r="D84" s="121" t="s">
        <v>520</v>
      </c>
      <c r="E84" s="121" t="s">
        <v>703</v>
      </c>
      <c r="F84" s="121" t="s">
        <v>871</v>
      </c>
      <c r="G84" s="110">
        <v>8.1999999999999993</v>
      </c>
      <c r="H84" s="110">
        <v>171</v>
      </c>
      <c r="I84" s="157">
        <v>0.05</v>
      </c>
      <c r="J84" s="157">
        <v>1.5</v>
      </c>
      <c r="K84" s="122">
        <v>92.7</v>
      </c>
      <c r="L84" s="123">
        <v>2.5000000000000001E-2</v>
      </c>
      <c r="M84" s="122">
        <v>1.49</v>
      </c>
      <c r="N84" s="122">
        <v>6.8940000000000001</v>
      </c>
      <c r="O84" s="157">
        <v>7.7</v>
      </c>
      <c r="P84" s="145">
        <v>3.7699999999999997E-2</v>
      </c>
      <c r="Q84" s="71">
        <v>1754</v>
      </c>
      <c r="R84" s="157">
        <v>0.97699999999999998</v>
      </c>
      <c r="S84" s="123">
        <v>7.5679999999999996</v>
      </c>
      <c r="T84" s="122">
        <v>14.34</v>
      </c>
      <c r="U84" s="122">
        <v>1</v>
      </c>
      <c r="V84" s="122">
        <v>173.1</v>
      </c>
      <c r="W84" s="129">
        <f t="shared" si="99"/>
        <v>7.7476703278996691E-4</v>
      </c>
      <c r="X84" s="122">
        <v>12.06</v>
      </c>
      <c r="Y84" s="122">
        <v>68.23</v>
      </c>
      <c r="Z84" s="71">
        <v>223422</v>
      </c>
      <c r="AA84" s="122">
        <v>7.02</v>
      </c>
      <c r="AB84" s="75">
        <v>21784</v>
      </c>
      <c r="AC84" s="76">
        <v>873.50300000000004</v>
      </c>
      <c r="AD84" s="71">
        <v>2127</v>
      </c>
      <c r="AE84" s="75">
        <v>17950</v>
      </c>
      <c r="AF84" s="76">
        <v>53.45</v>
      </c>
      <c r="AG84" s="75">
        <v>2664.44</v>
      </c>
      <c r="AH84" s="157">
        <v>640.20000000000005</v>
      </c>
      <c r="AI84" s="86">
        <f t="shared" si="100"/>
        <v>2.5</v>
      </c>
      <c r="AJ84" s="86">
        <f t="shared" si="52"/>
        <v>2.5</v>
      </c>
      <c r="AK84" s="86">
        <f t="shared" si="22"/>
        <v>2.5</v>
      </c>
      <c r="AL84" s="86">
        <f t="shared" si="22"/>
        <v>55</v>
      </c>
      <c r="AM84" s="86">
        <f t="shared" si="22"/>
        <v>33</v>
      </c>
      <c r="AN84" s="86">
        <f t="shared" si="22"/>
        <v>2.5</v>
      </c>
      <c r="AO84" s="86">
        <f t="shared" si="67"/>
        <v>2.5</v>
      </c>
      <c r="AP84" s="86">
        <f t="shared" si="23"/>
        <v>2.5</v>
      </c>
      <c r="AQ84" s="86">
        <f t="shared" si="23"/>
        <v>24</v>
      </c>
      <c r="AR84" s="86">
        <f t="shared" si="23"/>
        <v>1.5</v>
      </c>
      <c r="AS84" s="86">
        <f t="shared" si="23"/>
        <v>2.5</v>
      </c>
      <c r="AT84" s="86">
        <f t="shared" si="24"/>
        <v>157</v>
      </c>
      <c r="AU84" s="86">
        <f t="shared" si="24"/>
        <v>40</v>
      </c>
      <c r="AV84" s="86">
        <f t="shared" si="24"/>
        <v>40</v>
      </c>
      <c r="AW84" s="86">
        <f t="shared" si="24"/>
        <v>2.5</v>
      </c>
      <c r="AX84" s="86">
        <f t="shared" ref="AX84:AZ84" si="118">AX291*1000</f>
        <v>2.5</v>
      </c>
      <c r="AY84" s="86">
        <f t="shared" si="118"/>
        <v>41</v>
      </c>
      <c r="AZ84" s="86">
        <f t="shared" si="118"/>
        <v>2.5</v>
      </c>
      <c r="BA84" s="86">
        <v>2.5</v>
      </c>
      <c r="BB84" s="146">
        <f t="shared" si="102"/>
        <v>344</v>
      </c>
      <c r="BC84" s="86">
        <v>0.5</v>
      </c>
      <c r="BD84" s="86">
        <v>0.5</v>
      </c>
      <c r="BE84" s="86">
        <v>0.5</v>
      </c>
      <c r="BF84" s="86">
        <v>0.5</v>
      </c>
      <c r="BG84" s="86">
        <v>0.5</v>
      </c>
      <c r="BH84" s="86">
        <v>0.5</v>
      </c>
      <c r="BI84" s="86">
        <v>0.5</v>
      </c>
      <c r="BJ84" s="86">
        <v>0.5</v>
      </c>
      <c r="BK84" s="147">
        <v>5.0000000000000001E-3</v>
      </c>
      <c r="BL84" s="147">
        <v>0.5</v>
      </c>
      <c r="BM84" s="147">
        <v>0.05</v>
      </c>
      <c r="BN84" s="147">
        <v>0.05</v>
      </c>
      <c r="BO84" s="147">
        <v>0.05</v>
      </c>
      <c r="BP84" s="147">
        <v>0.05</v>
      </c>
      <c r="BQ84" s="148">
        <f t="shared" si="103"/>
        <v>0.2</v>
      </c>
      <c r="BR84" s="147">
        <v>0.4</v>
      </c>
      <c r="BS84" s="147">
        <v>0.05</v>
      </c>
      <c r="BT84" s="147">
        <v>0.05</v>
      </c>
      <c r="BU84" s="147">
        <v>0.05</v>
      </c>
      <c r="BV84" s="147">
        <v>0.05</v>
      </c>
      <c r="BW84" s="147">
        <v>0.05</v>
      </c>
      <c r="BX84" s="147">
        <v>0.1</v>
      </c>
      <c r="BY84" s="147">
        <v>0.15</v>
      </c>
      <c r="BZ84" s="127"/>
      <c r="CA84" s="127"/>
      <c r="CB84" s="127"/>
      <c r="CC84" s="127"/>
      <c r="CD84" s="127"/>
      <c r="CE84" s="127"/>
      <c r="CF84" s="127"/>
      <c r="CG84" s="127"/>
      <c r="CH84" s="127"/>
      <c r="CI84" s="127"/>
      <c r="CJ84" s="127"/>
      <c r="CK84" s="127"/>
      <c r="CL84" s="127"/>
      <c r="CM84" s="127"/>
      <c r="CN84" s="127"/>
      <c r="CO84" s="127"/>
      <c r="CP84" s="127"/>
      <c r="CQ84" s="127"/>
      <c r="CR84" s="127"/>
      <c r="CS84" s="127"/>
      <c r="CT84" s="127"/>
      <c r="CU84" s="127"/>
      <c r="CV84" s="127"/>
      <c r="CW84" s="127"/>
      <c r="CX84" s="127"/>
      <c r="CY84" s="127"/>
      <c r="CZ84" s="127"/>
      <c r="DA84" s="127"/>
      <c r="DB84" s="127"/>
      <c r="DC84" s="127"/>
      <c r="DD84" s="127"/>
      <c r="DE84" s="147">
        <v>0.05</v>
      </c>
      <c r="DF84" s="147">
        <v>0.05</v>
      </c>
      <c r="DG84" s="71">
        <v>9373.9</v>
      </c>
      <c r="DH84" s="127"/>
      <c r="DI84" s="127"/>
      <c r="DJ84" s="127"/>
      <c r="DK84" s="127"/>
      <c r="DL84" s="127"/>
    </row>
    <row r="85" spans="1:116" x14ac:dyDescent="0.2">
      <c r="A85" s="85">
        <v>79</v>
      </c>
      <c r="B85" s="125">
        <v>542</v>
      </c>
      <c r="C85" s="121" t="s">
        <v>338</v>
      </c>
      <c r="D85" s="153" t="s">
        <v>521</v>
      </c>
      <c r="E85" s="121" t="s">
        <v>704</v>
      </c>
      <c r="F85" s="121" t="s">
        <v>872</v>
      </c>
      <c r="G85" s="110">
        <v>7.8</v>
      </c>
      <c r="H85" s="110">
        <v>199</v>
      </c>
      <c r="I85" s="157">
        <v>0.05</v>
      </c>
      <c r="J85" s="157">
        <v>13.65</v>
      </c>
      <c r="K85" s="122">
        <v>257</v>
      </c>
      <c r="L85" s="122">
        <v>1.6579999999999999</v>
      </c>
      <c r="M85" s="122">
        <v>13.82</v>
      </c>
      <c r="N85" s="122">
        <v>46.66</v>
      </c>
      <c r="O85" s="157">
        <v>23.42</v>
      </c>
      <c r="P85" s="145">
        <v>1.7600000000000001E-2</v>
      </c>
      <c r="Q85" s="71">
        <v>5472</v>
      </c>
      <c r="R85" s="122">
        <v>0.2</v>
      </c>
      <c r="S85" s="123">
        <v>27.27</v>
      </c>
      <c r="T85" s="122">
        <v>68.239999999999995</v>
      </c>
      <c r="U85" s="122">
        <v>1</v>
      </c>
      <c r="V85" s="122">
        <v>24.92</v>
      </c>
      <c r="W85" s="129">
        <f t="shared" si="99"/>
        <v>2.0836120401337794E-3</v>
      </c>
      <c r="X85" s="122">
        <v>63.71</v>
      </c>
      <c r="Y85" s="122">
        <v>184.4</v>
      </c>
      <c r="Z85" s="71">
        <v>11960</v>
      </c>
      <c r="AA85" s="122">
        <v>12.8</v>
      </c>
      <c r="AB85" s="75">
        <v>69940.600000000006</v>
      </c>
      <c r="AC85" s="76">
        <v>4956.72</v>
      </c>
      <c r="AD85" s="71">
        <v>2405</v>
      </c>
      <c r="AE85" s="75">
        <v>9857</v>
      </c>
      <c r="AF85" s="76">
        <v>697.01099999999997</v>
      </c>
      <c r="AG85" s="75">
        <v>34259.699999999997</v>
      </c>
      <c r="AH85" s="71">
        <v>5627</v>
      </c>
      <c r="AI85" s="86">
        <f t="shared" si="100"/>
        <v>96</v>
      </c>
      <c r="AJ85" s="86">
        <f t="shared" si="52"/>
        <v>210</v>
      </c>
      <c r="AK85" s="86">
        <f t="shared" si="22"/>
        <v>30</v>
      </c>
      <c r="AL85" s="86">
        <f t="shared" si="22"/>
        <v>1240</v>
      </c>
      <c r="AM85" s="86">
        <f t="shared" si="22"/>
        <v>600</v>
      </c>
      <c r="AN85" s="86">
        <f t="shared" si="22"/>
        <v>401</v>
      </c>
      <c r="AO85" s="86">
        <f t="shared" si="67"/>
        <v>492</v>
      </c>
      <c r="AP85" s="86">
        <f t="shared" si="23"/>
        <v>42</v>
      </c>
      <c r="AQ85" s="86">
        <f t="shared" si="23"/>
        <v>366</v>
      </c>
      <c r="AR85" s="86">
        <f t="shared" si="23"/>
        <v>1.5</v>
      </c>
      <c r="AS85" s="86">
        <f t="shared" si="23"/>
        <v>2.5</v>
      </c>
      <c r="AT85" s="86">
        <f t="shared" si="24"/>
        <v>37</v>
      </c>
      <c r="AU85" s="86">
        <f t="shared" si="24"/>
        <v>811</v>
      </c>
      <c r="AV85" s="86">
        <f t="shared" si="24"/>
        <v>826</v>
      </c>
      <c r="AW85" s="86">
        <f t="shared" si="24"/>
        <v>305</v>
      </c>
      <c r="AX85" s="86">
        <f t="shared" ref="AX85:AZ85" si="119">AX292*1000</f>
        <v>392</v>
      </c>
      <c r="AY85" s="86">
        <f t="shared" si="119"/>
        <v>435</v>
      </c>
      <c r="AZ85" s="86">
        <f t="shared" si="119"/>
        <v>150</v>
      </c>
      <c r="BA85" s="86">
        <v>2.5</v>
      </c>
      <c r="BB85" s="146">
        <f t="shared" si="102"/>
        <v>5052</v>
      </c>
      <c r="BC85" s="86">
        <v>0.5</v>
      </c>
      <c r="BD85" s="86">
        <v>0.5</v>
      </c>
      <c r="BE85" s="86">
        <v>0.5</v>
      </c>
      <c r="BF85" s="86">
        <v>0.5</v>
      </c>
      <c r="BG85" s="86">
        <v>0.5</v>
      </c>
      <c r="BH85" s="86">
        <v>0.5</v>
      </c>
      <c r="BI85" s="86">
        <v>0.5</v>
      </c>
      <c r="BJ85" s="86">
        <v>0.5</v>
      </c>
      <c r="BK85" s="147">
        <v>5.0000000000000001E-3</v>
      </c>
      <c r="BL85" s="147">
        <v>0.5</v>
      </c>
      <c r="BM85" s="147">
        <v>0.05</v>
      </c>
      <c r="BN85" s="147">
        <v>0.05</v>
      </c>
      <c r="BO85" s="147">
        <v>0.05</v>
      </c>
      <c r="BP85" s="147">
        <v>0.05</v>
      </c>
      <c r="BQ85" s="148">
        <f t="shared" si="103"/>
        <v>0.2</v>
      </c>
      <c r="BR85" s="147">
        <v>0.4</v>
      </c>
      <c r="BS85" s="147">
        <v>0.05</v>
      </c>
      <c r="BT85" s="147">
        <v>0.05</v>
      </c>
      <c r="BU85" s="147">
        <v>0.05</v>
      </c>
      <c r="BV85" s="147">
        <v>0.05</v>
      </c>
      <c r="BW85" s="147">
        <v>0.05</v>
      </c>
      <c r="BX85" s="147">
        <v>0.1</v>
      </c>
      <c r="BY85" s="147">
        <v>0.15</v>
      </c>
      <c r="BZ85" s="127"/>
      <c r="CA85" s="127"/>
      <c r="CB85" s="127"/>
      <c r="CC85" s="127"/>
      <c r="CD85" s="127"/>
      <c r="CE85" s="127"/>
      <c r="CF85" s="127"/>
      <c r="CG85" s="127"/>
      <c r="CH85" s="127"/>
      <c r="CI85" s="127"/>
      <c r="CJ85" s="127"/>
      <c r="CK85" s="127"/>
      <c r="CL85" s="127"/>
      <c r="CM85" s="127"/>
      <c r="CN85" s="127"/>
      <c r="CO85" s="127"/>
      <c r="CP85" s="127"/>
      <c r="CQ85" s="127"/>
      <c r="CR85" s="127"/>
      <c r="CS85" s="127"/>
      <c r="CT85" s="127"/>
      <c r="CU85" s="127"/>
      <c r="CV85" s="127"/>
      <c r="CW85" s="127"/>
      <c r="CX85" s="127"/>
      <c r="CY85" s="127"/>
      <c r="CZ85" s="127"/>
      <c r="DA85" s="127"/>
      <c r="DB85" s="127"/>
      <c r="DC85" s="127"/>
      <c r="DD85" s="127"/>
      <c r="DE85" s="147">
        <v>0.05</v>
      </c>
      <c r="DF85" s="147">
        <v>0.05</v>
      </c>
      <c r="DG85" s="71">
        <v>7798</v>
      </c>
      <c r="DH85" s="127"/>
      <c r="DI85" s="127"/>
      <c r="DJ85" s="127"/>
      <c r="DK85" s="127"/>
      <c r="DL85" s="127"/>
    </row>
    <row r="86" spans="1:116" ht="25.5" x14ac:dyDescent="0.2">
      <c r="A86" s="85">
        <v>80</v>
      </c>
      <c r="B86" s="125">
        <v>543</v>
      </c>
      <c r="C86" s="121" t="s">
        <v>339</v>
      </c>
      <c r="D86" s="153" t="s">
        <v>522</v>
      </c>
      <c r="E86" s="121" t="s">
        <v>705</v>
      </c>
      <c r="F86" s="121" t="s">
        <v>833</v>
      </c>
      <c r="G86" s="110">
        <v>8.4</v>
      </c>
      <c r="H86" s="110">
        <v>245</v>
      </c>
      <c r="I86" s="157">
        <v>0.05</v>
      </c>
      <c r="J86" s="157">
        <v>1.5</v>
      </c>
      <c r="K86" s="122">
        <v>157.19999999999999</v>
      </c>
      <c r="L86" s="122">
        <v>0.52600000000000002</v>
      </c>
      <c r="M86" s="122">
        <v>2.1890000000000001</v>
      </c>
      <c r="N86" s="122">
        <v>10.06</v>
      </c>
      <c r="O86" s="157">
        <v>6.9480000000000004</v>
      </c>
      <c r="P86" s="145">
        <v>0.111</v>
      </c>
      <c r="Q86" s="71">
        <v>1334</v>
      </c>
      <c r="R86" s="122">
        <v>0.2</v>
      </c>
      <c r="S86" s="123">
        <v>3.8879999999999999</v>
      </c>
      <c r="T86" s="122">
        <v>23.74</v>
      </c>
      <c r="U86" s="122">
        <v>1</v>
      </c>
      <c r="V86" s="122">
        <v>95.92</v>
      </c>
      <c r="W86" s="129">
        <f t="shared" si="99"/>
        <v>7.2611657834973503E-4</v>
      </c>
      <c r="X86" s="122">
        <v>0.25</v>
      </c>
      <c r="Y86" s="122">
        <v>53.71</v>
      </c>
      <c r="Z86" s="71">
        <v>132100</v>
      </c>
      <c r="AA86" s="122">
        <v>11.4</v>
      </c>
      <c r="AB86" s="75">
        <v>22965.599999999999</v>
      </c>
      <c r="AC86" s="76">
        <v>4138.88</v>
      </c>
      <c r="AD86" s="71">
        <v>2755</v>
      </c>
      <c r="AE86" s="75">
        <v>8134</v>
      </c>
      <c r="AF86" s="76">
        <v>117.988</v>
      </c>
      <c r="AG86" s="75">
        <v>3485.35</v>
      </c>
      <c r="AH86" s="71">
        <v>789.8</v>
      </c>
      <c r="AI86" s="86">
        <f t="shared" si="100"/>
        <v>86</v>
      </c>
      <c r="AJ86" s="86">
        <f t="shared" si="100"/>
        <v>36</v>
      </c>
      <c r="AK86" s="86">
        <f t="shared" si="22"/>
        <v>2.5</v>
      </c>
      <c r="AL86" s="86">
        <f t="shared" si="22"/>
        <v>182</v>
      </c>
      <c r="AM86" s="86">
        <f t="shared" si="22"/>
        <v>160</v>
      </c>
      <c r="AN86" s="86">
        <f t="shared" si="22"/>
        <v>47</v>
      </c>
      <c r="AO86" s="86">
        <f t="shared" si="67"/>
        <v>88</v>
      </c>
      <c r="AP86" s="86">
        <f t="shared" si="23"/>
        <v>2.5</v>
      </c>
      <c r="AQ86" s="86">
        <f t="shared" si="23"/>
        <v>141</v>
      </c>
      <c r="AR86" s="86">
        <f t="shared" si="23"/>
        <v>1.5</v>
      </c>
      <c r="AS86" s="86">
        <f t="shared" ref="AS86:AW149" si="120">AS293*1000</f>
        <v>2.5</v>
      </c>
      <c r="AT86" s="86">
        <f t="shared" si="24"/>
        <v>81</v>
      </c>
      <c r="AU86" s="86">
        <f t="shared" si="24"/>
        <v>111</v>
      </c>
      <c r="AV86" s="86">
        <f t="shared" si="24"/>
        <v>122</v>
      </c>
      <c r="AW86" s="86">
        <f t="shared" si="24"/>
        <v>52</v>
      </c>
      <c r="AX86" s="86">
        <f t="shared" ref="AX86:AZ86" si="121">AX293*1000</f>
        <v>42</v>
      </c>
      <c r="AY86" s="86">
        <f t="shared" si="121"/>
        <v>114</v>
      </c>
      <c r="AZ86" s="86">
        <f t="shared" si="121"/>
        <v>2.5</v>
      </c>
      <c r="BA86" s="86">
        <v>2.5</v>
      </c>
      <c r="BB86" s="146">
        <f t="shared" si="102"/>
        <v>971.5</v>
      </c>
      <c r="BC86" s="86">
        <v>0.5</v>
      </c>
      <c r="BD86" s="86">
        <v>0.5</v>
      </c>
      <c r="BE86" s="86">
        <v>0.5</v>
      </c>
      <c r="BF86" s="86">
        <v>0.5</v>
      </c>
      <c r="BG86" s="86">
        <v>0.5</v>
      </c>
      <c r="BH86" s="86">
        <v>0.5</v>
      </c>
      <c r="BI86" s="86">
        <v>0.5</v>
      </c>
      <c r="BJ86" s="86">
        <v>0.5</v>
      </c>
      <c r="BK86" s="147">
        <v>5.0000000000000001E-3</v>
      </c>
      <c r="BL86" s="147">
        <v>0.5</v>
      </c>
      <c r="BM86" s="147">
        <v>0.05</v>
      </c>
      <c r="BN86" s="147">
        <v>0.05</v>
      </c>
      <c r="BO86" s="147">
        <v>0.05</v>
      </c>
      <c r="BP86" s="147">
        <v>0.05</v>
      </c>
      <c r="BQ86" s="148">
        <f t="shared" si="103"/>
        <v>0.2</v>
      </c>
      <c r="BR86" s="147">
        <v>0.4</v>
      </c>
      <c r="BS86" s="147">
        <v>0.05</v>
      </c>
      <c r="BT86" s="147">
        <v>0.05</v>
      </c>
      <c r="BU86" s="147">
        <v>0.05</v>
      </c>
      <c r="BV86" s="147">
        <v>0.05</v>
      </c>
      <c r="BW86" s="147">
        <v>0.05</v>
      </c>
      <c r="BX86" s="147">
        <v>0.1</v>
      </c>
      <c r="BY86" s="147">
        <v>0.15</v>
      </c>
      <c r="BZ86" s="127"/>
      <c r="CA86" s="127"/>
      <c r="CB86" s="127"/>
      <c r="CC86" s="127"/>
      <c r="CD86" s="127"/>
      <c r="CE86" s="127"/>
      <c r="CF86" s="127"/>
      <c r="CG86" s="127"/>
      <c r="CH86" s="127"/>
      <c r="CI86" s="127"/>
      <c r="CJ86" s="127"/>
      <c r="CK86" s="127"/>
      <c r="CL86" s="127"/>
      <c r="CM86" s="127"/>
      <c r="CN86" s="127"/>
      <c r="CO86" s="127"/>
      <c r="CP86" s="127"/>
      <c r="CQ86" s="127"/>
      <c r="CR86" s="127"/>
      <c r="CS86" s="127"/>
      <c r="CT86" s="127"/>
      <c r="CU86" s="127"/>
      <c r="CV86" s="127"/>
      <c r="CW86" s="127"/>
      <c r="CX86" s="127"/>
      <c r="CY86" s="127"/>
      <c r="CZ86" s="127"/>
      <c r="DA86" s="127"/>
      <c r="DB86" s="127"/>
      <c r="DC86" s="127"/>
      <c r="DD86" s="127"/>
      <c r="DE86" s="147">
        <v>0.05</v>
      </c>
      <c r="DF86" s="147">
        <v>0.05</v>
      </c>
      <c r="DG86" s="71">
        <v>8427</v>
      </c>
      <c r="DH86" s="127"/>
      <c r="DI86" s="127"/>
      <c r="DJ86" s="127"/>
      <c r="DK86" s="127"/>
      <c r="DL86" s="127"/>
    </row>
    <row r="87" spans="1:116" x14ac:dyDescent="0.2">
      <c r="A87" s="85">
        <v>81</v>
      </c>
      <c r="B87" s="125">
        <v>544</v>
      </c>
      <c r="C87" s="121" t="s">
        <v>340</v>
      </c>
      <c r="D87" s="121" t="s">
        <v>523</v>
      </c>
      <c r="E87" s="121" t="s">
        <v>706</v>
      </c>
      <c r="F87" s="121" t="s">
        <v>873</v>
      </c>
      <c r="G87" s="110">
        <v>7.2</v>
      </c>
      <c r="H87" s="110">
        <v>120</v>
      </c>
      <c r="I87" s="157">
        <v>0.05</v>
      </c>
      <c r="J87" s="157">
        <v>3.45</v>
      </c>
      <c r="K87" s="122">
        <v>42.2</v>
      </c>
      <c r="L87" s="123">
        <v>2.5000000000000001E-2</v>
      </c>
      <c r="M87" s="122">
        <v>4.2</v>
      </c>
      <c r="N87" s="122">
        <v>13.7</v>
      </c>
      <c r="O87" s="122">
        <v>10.1</v>
      </c>
      <c r="P87" s="145">
        <v>0.19800000000000001</v>
      </c>
      <c r="Q87" s="71">
        <v>2645</v>
      </c>
      <c r="R87" s="157">
        <v>1.03</v>
      </c>
      <c r="S87" s="123">
        <v>11.3</v>
      </c>
      <c r="T87" s="122">
        <v>20.2</v>
      </c>
      <c r="U87" s="122">
        <v>1</v>
      </c>
      <c r="V87" s="122">
        <v>54.6</v>
      </c>
      <c r="W87" s="129">
        <f t="shared" si="99"/>
        <v>1.4072164948453608E-3</v>
      </c>
      <c r="X87" s="122">
        <v>15.6</v>
      </c>
      <c r="Y87" s="122">
        <v>54</v>
      </c>
      <c r="Z87" s="71">
        <v>38800</v>
      </c>
      <c r="AA87" s="122">
        <v>6.71</v>
      </c>
      <c r="AB87" s="75">
        <v>11120</v>
      </c>
      <c r="AC87" s="76">
        <v>298</v>
      </c>
      <c r="AD87" s="71">
        <v>598</v>
      </c>
      <c r="AE87" s="75">
        <v>3314</v>
      </c>
      <c r="AF87" s="76">
        <v>115</v>
      </c>
      <c r="AG87" s="75">
        <v>11220</v>
      </c>
      <c r="AH87" s="157">
        <v>1460</v>
      </c>
      <c r="AI87" s="86">
        <f t="shared" si="100"/>
        <v>130</v>
      </c>
      <c r="AJ87" s="86">
        <f t="shared" si="100"/>
        <v>208</v>
      </c>
      <c r="AK87" s="86">
        <f t="shared" si="100"/>
        <v>91</v>
      </c>
      <c r="AL87" s="86">
        <f t="shared" si="100"/>
        <v>1140</v>
      </c>
      <c r="AM87" s="86">
        <f t="shared" si="100"/>
        <v>540</v>
      </c>
      <c r="AN87" s="86">
        <f t="shared" si="100"/>
        <v>301</v>
      </c>
      <c r="AO87" s="86">
        <f t="shared" si="67"/>
        <v>250</v>
      </c>
      <c r="AP87" s="86">
        <f t="shared" si="67"/>
        <v>2.5</v>
      </c>
      <c r="AQ87" s="86">
        <f t="shared" si="67"/>
        <v>76</v>
      </c>
      <c r="AR87" s="86">
        <f t="shared" si="67"/>
        <v>1.5</v>
      </c>
      <c r="AS87" s="86">
        <f t="shared" si="120"/>
        <v>2.5</v>
      </c>
      <c r="AT87" s="86">
        <f t="shared" si="120"/>
        <v>196</v>
      </c>
      <c r="AU87" s="86">
        <f t="shared" si="120"/>
        <v>681</v>
      </c>
      <c r="AV87" s="86">
        <f t="shared" si="120"/>
        <v>507</v>
      </c>
      <c r="AW87" s="86">
        <f t="shared" si="120"/>
        <v>184</v>
      </c>
      <c r="AX87" s="86">
        <f t="shared" ref="AX87:AZ87" si="122">AX294*1000</f>
        <v>281</v>
      </c>
      <c r="AY87" s="86">
        <f t="shared" si="122"/>
        <v>11</v>
      </c>
      <c r="AZ87" s="86">
        <f t="shared" si="122"/>
        <v>2.5</v>
      </c>
      <c r="BA87" s="86">
        <v>2.5</v>
      </c>
      <c r="BB87" s="146">
        <f t="shared" si="102"/>
        <v>4232</v>
      </c>
      <c r="BC87" s="86">
        <v>0.5</v>
      </c>
      <c r="BD87" s="86">
        <v>0.5</v>
      </c>
      <c r="BE87" s="86">
        <v>0.5</v>
      </c>
      <c r="BF87" s="86">
        <v>0.5</v>
      </c>
      <c r="BG87" s="86">
        <v>0.5</v>
      </c>
      <c r="BH87" s="86">
        <v>0.5</v>
      </c>
      <c r="BI87" s="86">
        <v>0.5</v>
      </c>
      <c r="BJ87" s="86">
        <v>0.5</v>
      </c>
      <c r="BK87" s="147">
        <v>5.0000000000000001E-3</v>
      </c>
      <c r="BL87" s="147">
        <v>0.5</v>
      </c>
      <c r="BM87" s="147">
        <v>0.05</v>
      </c>
      <c r="BN87" s="147">
        <v>0.05</v>
      </c>
      <c r="BO87" s="147">
        <v>0.05</v>
      </c>
      <c r="BP87" s="147">
        <v>0.05</v>
      </c>
      <c r="BQ87" s="148">
        <f t="shared" si="103"/>
        <v>0.2</v>
      </c>
      <c r="BR87" s="147">
        <v>0.4</v>
      </c>
      <c r="BS87" s="147">
        <v>0.05</v>
      </c>
      <c r="BT87" s="147">
        <v>0.05</v>
      </c>
      <c r="BU87" s="147">
        <v>0.05</v>
      </c>
      <c r="BV87" s="147">
        <v>0.05</v>
      </c>
      <c r="BW87" s="147">
        <v>0.05</v>
      </c>
      <c r="BX87" s="147">
        <v>0.1</v>
      </c>
      <c r="BY87" s="147">
        <v>0.15</v>
      </c>
      <c r="BZ87" s="127"/>
      <c r="CA87" s="127"/>
      <c r="CB87" s="127"/>
      <c r="CC87" s="127"/>
      <c r="CD87" s="127"/>
      <c r="CE87" s="127"/>
      <c r="CF87" s="127"/>
      <c r="CG87" s="127"/>
      <c r="CH87" s="127"/>
      <c r="CI87" s="127"/>
      <c r="CJ87" s="127"/>
      <c r="CK87" s="127"/>
      <c r="CL87" s="127"/>
      <c r="CM87" s="127"/>
      <c r="CN87" s="127"/>
      <c r="CO87" s="127"/>
      <c r="CP87" s="127"/>
      <c r="CQ87" s="127"/>
      <c r="CR87" s="127"/>
      <c r="CS87" s="127"/>
      <c r="CT87" s="127"/>
      <c r="CU87" s="127"/>
      <c r="CV87" s="127"/>
      <c r="CW87" s="127"/>
      <c r="CX87" s="127"/>
      <c r="CY87" s="127"/>
      <c r="CZ87" s="127"/>
      <c r="DA87" s="127"/>
      <c r="DB87" s="127"/>
      <c r="DC87" s="127"/>
      <c r="DD87" s="127"/>
      <c r="DE87" s="147">
        <v>0.05</v>
      </c>
      <c r="DF87" s="147">
        <v>0.05</v>
      </c>
      <c r="DG87" s="71">
        <v>24740</v>
      </c>
      <c r="DH87" s="127"/>
      <c r="DI87" s="127"/>
      <c r="DJ87" s="127"/>
      <c r="DK87" s="127"/>
      <c r="DL87" s="127"/>
    </row>
    <row r="88" spans="1:116" x14ac:dyDescent="0.2">
      <c r="A88" s="85">
        <v>82</v>
      </c>
      <c r="B88" s="125">
        <v>545</v>
      </c>
      <c r="C88" s="121" t="s">
        <v>341</v>
      </c>
      <c r="D88" s="121" t="s">
        <v>524</v>
      </c>
      <c r="E88" s="121" t="s">
        <v>707</v>
      </c>
      <c r="F88" s="121" t="s">
        <v>824</v>
      </c>
      <c r="G88" s="110">
        <v>7.6</v>
      </c>
      <c r="H88" s="110">
        <v>783</v>
      </c>
      <c r="I88" s="157">
        <v>0.05</v>
      </c>
      <c r="J88" s="157">
        <v>4.88</v>
      </c>
      <c r="K88" s="122">
        <v>77.8</v>
      </c>
      <c r="L88" s="122">
        <v>0.53200000000000003</v>
      </c>
      <c r="M88" s="122">
        <v>2.62</v>
      </c>
      <c r="N88" s="122">
        <v>7.31</v>
      </c>
      <c r="O88" s="122">
        <v>9.1999999999999993</v>
      </c>
      <c r="P88" s="145">
        <v>7.7399999999999997E-2</v>
      </c>
      <c r="Q88" s="71">
        <v>2047</v>
      </c>
      <c r="R88" s="157">
        <v>2.57</v>
      </c>
      <c r="S88" s="123">
        <v>7.02</v>
      </c>
      <c r="T88" s="122">
        <v>33.200000000000003</v>
      </c>
      <c r="U88" s="122">
        <v>1</v>
      </c>
      <c r="V88" s="122">
        <v>188</v>
      </c>
      <c r="W88" s="129">
        <f t="shared" si="99"/>
        <v>8.4684684684684683E-4</v>
      </c>
      <c r="X88" s="122">
        <v>11</v>
      </c>
      <c r="Y88" s="122">
        <v>56.4</v>
      </c>
      <c r="Z88" s="71">
        <v>222000</v>
      </c>
      <c r="AA88" s="122">
        <v>4.66</v>
      </c>
      <c r="AB88" s="75">
        <v>8637</v>
      </c>
      <c r="AC88" s="76">
        <v>1420</v>
      </c>
      <c r="AD88" s="71">
        <v>833</v>
      </c>
      <c r="AE88" s="75">
        <v>9497</v>
      </c>
      <c r="AF88" s="76">
        <v>84.3</v>
      </c>
      <c r="AG88" s="75">
        <v>3000</v>
      </c>
      <c r="AH88" s="71">
        <v>841.52470234208602</v>
      </c>
      <c r="AI88" s="86">
        <f t="shared" si="100"/>
        <v>140</v>
      </c>
      <c r="AJ88" s="86">
        <f t="shared" si="100"/>
        <v>211</v>
      </c>
      <c r="AK88" s="86">
        <f t="shared" si="100"/>
        <v>44</v>
      </c>
      <c r="AL88" s="86">
        <f t="shared" si="100"/>
        <v>845</v>
      </c>
      <c r="AM88" s="86">
        <f t="shared" si="100"/>
        <v>480</v>
      </c>
      <c r="AN88" s="86">
        <f t="shared" si="100"/>
        <v>149</v>
      </c>
      <c r="AO88" s="86">
        <f t="shared" si="67"/>
        <v>327</v>
      </c>
      <c r="AP88" s="86">
        <f t="shared" si="67"/>
        <v>47</v>
      </c>
      <c r="AQ88" s="86">
        <f t="shared" si="67"/>
        <v>245</v>
      </c>
      <c r="AR88" s="86">
        <f t="shared" si="67"/>
        <v>1.5</v>
      </c>
      <c r="AS88" s="86">
        <f t="shared" si="120"/>
        <v>45</v>
      </c>
      <c r="AT88" s="86">
        <f t="shared" si="120"/>
        <v>275</v>
      </c>
      <c r="AU88" s="86">
        <f t="shared" si="120"/>
        <v>642</v>
      </c>
      <c r="AV88" s="86">
        <f t="shared" si="120"/>
        <v>491</v>
      </c>
      <c r="AW88" s="86">
        <f t="shared" si="120"/>
        <v>207</v>
      </c>
      <c r="AX88" s="86">
        <f t="shared" ref="AX88:AZ88" si="123">AX295*1000</f>
        <v>276</v>
      </c>
      <c r="AY88" s="86">
        <f t="shared" si="123"/>
        <v>319</v>
      </c>
      <c r="AZ88" s="86">
        <f t="shared" si="123"/>
        <v>81</v>
      </c>
      <c r="BA88" s="86">
        <v>2.5</v>
      </c>
      <c r="BB88" s="146">
        <f t="shared" si="102"/>
        <v>3857.5</v>
      </c>
      <c r="BC88" s="86">
        <v>0.5</v>
      </c>
      <c r="BD88" s="86">
        <v>0.5</v>
      </c>
      <c r="BE88" s="86">
        <v>0.5</v>
      </c>
      <c r="BF88" s="86">
        <v>0.5</v>
      </c>
      <c r="BG88" s="86">
        <v>0.5</v>
      </c>
      <c r="BH88" s="86">
        <v>0.5</v>
      </c>
      <c r="BI88" s="86">
        <v>0.5</v>
      </c>
      <c r="BJ88" s="86">
        <v>0.5</v>
      </c>
      <c r="BK88" s="147">
        <v>5.0000000000000001E-3</v>
      </c>
      <c r="BL88" s="147">
        <v>0.5</v>
      </c>
      <c r="BM88" s="147">
        <v>0.05</v>
      </c>
      <c r="BN88" s="147">
        <v>0.05</v>
      </c>
      <c r="BO88" s="147">
        <v>0.05</v>
      </c>
      <c r="BP88" s="147">
        <v>0.05</v>
      </c>
      <c r="BQ88" s="148">
        <f t="shared" si="103"/>
        <v>0.2</v>
      </c>
      <c r="BR88" s="147">
        <v>0.4</v>
      </c>
      <c r="BS88" s="147">
        <v>0.05</v>
      </c>
      <c r="BT88" s="147">
        <v>0.05</v>
      </c>
      <c r="BU88" s="147">
        <v>0.05</v>
      </c>
      <c r="BV88" s="147">
        <v>0.05</v>
      </c>
      <c r="BW88" s="147">
        <v>0.05</v>
      </c>
      <c r="BX88" s="147">
        <v>0.1</v>
      </c>
      <c r="BY88" s="147">
        <v>0.15</v>
      </c>
      <c r="BZ88" s="127"/>
      <c r="CA88" s="127"/>
      <c r="CB88" s="127"/>
      <c r="CC88" s="127"/>
      <c r="CD88" s="127"/>
      <c r="CE88" s="127"/>
      <c r="CF88" s="127"/>
      <c r="CG88" s="127"/>
      <c r="CH88" s="127"/>
      <c r="CI88" s="127"/>
      <c r="CJ88" s="127"/>
      <c r="CK88" s="127"/>
      <c r="CL88" s="127"/>
      <c r="CM88" s="127"/>
      <c r="CN88" s="127"/>
      <c r="CO88" s="127"/>
      <c r="CP88" s="127"/>
      <c r="CQ88" s="127"/>
      <c r="CR88" s="127"/>
      <c r="CS88" s="127"/>
      <c r="CT88" s="127"/>
      <c r="CU88" s="127"/>
      <c r="CV88" s="127"/>
      <c r="CW88" s="127"/>
      <c r="CX88" s="127"/>
      <c r="CY88" s="127"/>
      <c r="CZ88" s="127"/>
      <c r="DA88" s="127"/>
      <c r="DB88" s="127"/>
      <c r="DC88" s="127"/>
      <c r="DD88" s="127"/>
      <c r="DE88" s="147">
        <v>0.05</v>
      </c>
      <c r="DF88" s="147">
        <v>0.05</v>
      </c>
      <c r="DG88" s="71">
        <v>6880</v>
      </c>
      <c r="DH88" s="127"/>
      <c r="DI88" s="127"/>
      <c r="DJ88" s="127"/>
      <c r="DK88" s="127"/>
      <c r="DL88" s="127"/>
    </row>
    <row r="89" spans="1:116" x14ac:dyDescent="0.2">
      <c r="A89" s="85">
        <v>83</v>
      </c>
      <c r="B89" s="125">
        <v>546</v>
      </c>
      <c r="C89" s="121" t="s">
        <v>342</v>
      </c>
      <c r="D89" s="121" t="s">
        <v>525</v>
      </c>
      <c r="E89" s="121" t="s">
        <v>708</v>
      </c>
      <c r="F89" s="121" t="s">
        <v>816</v>
      </c>
      <c r="G89" s="110">
        <v>7.6</v>
      </c>
      <c r="H89" s="110">
        <v>427</v>
      </c>
      <c r="I89" s="157">
        <v>0.05</v>
      </c>
      <c r="J89" s="157">
        <v>1.5</v>
      </c>
      <c r="K89" s="122">
        <v>118.6</v>
      </c>
      <c r="L89" s="122">
        <v>0.26669999999999999</v>
      </c>
      <c r="M89" s="122">
        <v>1.8029999999999999</v>
      </c>
      <c r="N89" s="122">
        <v>5.4870000000000001</v>
      </c>
      <c r="O89" s="122">
        <v>7.4429999999999996</v>
      </c>
      <c r="P89" s="145">
        <v>7.2099999999999997E-2</v>
      </c>
      <c r="Q89" s="71">
        <v>2671</v>
      </c>
      <c r="R89" s="157">
        <v>1.0489999999999999</v>
      </c>
      <c r="S89" s="123">
        <v>5.67</v>
      </c>
      <c r="T89" s="122">
        <v>13.15</v>
      </c>
      <c r="U89" s="122">
        <v>1</v>
      </c>
      <c r="V89" s="122">
        <v>330</v>
      </c>
      <c r="W89" s="129">
        <f t="shared" si="99"/>
        <v>1.132942500126771E-3</v>
      </c>
      <c r="X89" s="122">
        <v>5.8540000000000001</v>
      </c>
      <c r="Y89" s="122">
        <v>38.619999999999997</v>
      </c>
      <c r="Z89" s="71">
        <v>291276.91825761198</v>
      </c>
      <c r="AA89" s="122">
        <v>4.8600000000000003</v>
      </c>
      <c r="AB89" s="75">
        <v>5183</v>
      </c>
      <c r="AC89" s="76">
        <v>743.06514573245704</v>
      </c>
      <c r="AD89" s="71">
        <v>1074</v>
      </c>
      <c r="AE89" s="75">
        <v>8925</v>
      </c>
      <c r="AF89" s="76">
        <v>67.86</v>
      </c>
      <c r="AG89" s="75">
        <v>2542.4751456329</v>
      </c>
      <c r="AH89" s="71">
        <v>716.1</v>
      </c>
      <c r="AI89" s="86">
        <f t="shared" si="100"/>
        <v>22</v>
      </c>
      <c r="AJ89" s="86">
        <f t="shared" si="100"/>
        <v>31</v>
      </c>
      <c r="AK89" s="86">
        <f t="shared" si="100"/>
        <v>25</v>
      </c>
      <c r="AL89" s="86">
        <f t="shared" si="100"/>
        <v>228</v>
      </c>
      <c r="AM89" s="86">
        <f t="shared" si="100"/>
        <v>68</v>
      </c>
      <c r="AN89" s="86">
        <f t="shared" si="100"/>
        <v>61</v>
      </c>
      <c r="AO89" s="86">
        <f t="shared" si="67"/>
        <v>78</v>
      </c>
      <c r="AP89" s="86">
        <f t="shared" si="67"/>
        <v>2.5</v>
      </c>
      <c r="AQ89" s="86">
        <f t="shared" si="67"/>
        <v>61</v>
      </c>
      <c r="AR89" s="86">
        <f t="shared" si="67"/>
        <v>1.5</v>
      </c>
      <c r="AS89" s="86">
        <f t="shared" si="120"/>
        <v>2.5</v>
      </c>
      <c r="AT89" s="86">
        <f t="shared" si="120"/>
        <v>35</v>
      </c>
      <c r="AU89" s="86">
        <f t="shared" si="120"/>
        <v>151</v>
      </c>
      <c r="AV89" s="86">
        <f t="shared" si="120"/>
        <v>144</v>
      </c>
      <c r="AW89" s="86">
        <f t="shared" si="120"/>
        <v>55</v>
      </c>
      <c r="AX89" s="86">
        <f t="shared" ref="AX89:AZ89" si="124">AX296*1000</f>
        <v>68</v>
      </c>
      <c r="AY89" s="86">
        <f t="shared" si="124"/>
        <v>103</v>
      </c>
      <c r="AZ89" s="86">
        <f t="shared" si="124"/>
        <v>22</v>
      </c>
      <c r="BA89" s="86">
        <v>2.5</v>
      </c>
      <c r="BB89" s="146">
        <f t="shared" si="102"/>
        <v>902</v>
      </c>
      <c r="BC89" s="86">
        <v>0.5</v>
      </c>
      <c r="BD89" s="86">
        <v>0.5</v>
      </c>
      <c r="BE89" s="86">
        <v>0.5</v>
      </c>
      <c r="BF89" s="86">
        <v>0.5</v>
      </c>
      <c r="BG89" s="86">
        <v>0.5</v>
      </c>
      <c r="BH89" s="86">
        <v>0.5</v>
      </c>
      <c r="BI89" s="86">
        <v>0.5</v>
      </c>
      <c r="BJ89" s="86">
        <v>0.5</v>
      </c>
      <c r="BK89" s="147">
        <v>5.0000000000000001E-3</v>
      </c>
      <c r="BL89" s="147">
        <v>0.5</v>
      </c>
      <c r="BM89" s="147">
        <v>0.05</v>
      </c>
      <c r="BN89" s="147">
        <v>0.05</v>
      </c>
      <c r="BO89" s="147">
        <v>0.05</v>
      </c>
      <c r="BP89" s="147">
        <v>0.05</v>
      </c>
      <c r="BQ89" s="148">
        <f t="shared" si="103"/>
        <v>0.2</v>
      </c>
      <c r="BR89" s="147">
        <v>0.4</v>
      </c>
      <c r="BS89" s="147">
        <v>0.05</v>
      </c>
      <c r="BT89" s="147">
        <v>0.05</v>
      </c>
      <c r="BU89" s="147">
        <v>0.05</v>
      </c>
      <c r="BV89" s="147">
        <v>0.05</v>
      </c>
      <c r="BW89" s="147">
        <v>0.05</v>
      </c>
      <c r="BX89" s="147">
        <v>0.1</v>
      </c>
      <c r="BY89" s="147">
        <v>0.15</v>
      </c>
      <c r="BZ89" s="127"/>
      <c r="CA89" s="127"/>
      <c r="CB89" s="127"/>
      <c r="CC89" s="127"/>
      <c r="CD89" s="127"/>
      <c r="CE89" s="127"/>
      <c r="CF89" s="127"/>
      <c r="CG89" s="127"/>
      <c r="CH89" s="127"/>
      <c r="CI89" s="127"/>
      <c r="CJ89" s="127"/>
      <c r="CK89" s="127"/>
      <c r="CL89" s="127"/>
      <c r="CM89" s="127"/>
      <c r="CN89" s="127"/>
      <c r="CO89" s="127"/>
      <c r="CP89" s="127"/>
      <c r="CQ89" s="127"/>
      <c r="CR89" s="127"/>
      <c r="CS89" s="127"/>
      <c r="CT89" s="127"/>
      <c r="CU89" s="127"/>
      <c r="CV89" s="127"/>
      <c r="CW89" s="127"/>
      <c r="CX89" s="127"/>
      <c r="CY89" s="127"/>
      <c r="CZ89" s="127"/>
      <c r="DA89" s="127"/>
      <c r="DB89" s="127"/>
      <c r="DC89" s="127"/>
      <c r="DD89" s="127"/>
      <c r="DE89" s="147">
        <v>0.05</v>
      </c>
      <c r="DF89" s="147">
        <v>0.05</v>
      </c>
      <c r="DG89" s="71">
        <v>589</v>
      </c>
      <c r="DH89" s="127"/>
      <c r="DI89" s="127"/>
      <c r="DJ89" s="127"/>
      <c r="DK89" s="127"/>
      <c r="DL89" s="127"/>
    </row>
    <row r="90" spans="1:116" x14ac:dyDescent="0.2">
      <c r="A90" s="85">
        <v>84</v>
      </c>
      <c r="B90" s="125">
        <v>547</v>
      </c>
      <c r="C90" s="121" t="s">
        <v>343</v>
      </c>
      <c r="D90" s="121" t="s">
        <v>526</v>
      </c>
      <c r="E90" s="121" t="s">
        <v>709</v>
      </c>
      <c r="F90" s="121" t="s">
        <v>874</v>
      </c>
      <c r="G90" s="110">
        <v>7.3</v>
      </c>
      <c r="H90" s="110">
        <v>488</v>
      </c>
      <c r="I90" s="157">
        <v>0.17879999999999999</v>
      </c>
      <c r="J90" s="157">
        <v>6.1470000000000002</v>
      </c>
      <c r="K90" s="122">
        <v>65.53</v>
      </c>
      <c r="L90" s="122">
        <v>0.45950000000000002</v>
      </c>
      <c r="M90" s="122">
        <v>2.238</v>
      </c>
      <c r="N90" s="122">
        <v>9.6129999999999995</v>
      </c>
      <c r="O90" s="122">
        <v>7.6379999999999999</v>
      </c>
      <c r="P90" s="145">
        <v>3.2800000000000003E-2</v>
      </c>
      <c r="Q90" s="71">
        <v>1737</v>
      </c>
      <c r="R90" s="157">
        <v>1.304</v>
      </c>
      <c r="S90" s="123">
        <v>6.9989999999999997</v>
      </c>
      <c r="T90" s="122">
        <v>20.97</v>
      </c>
      <c r="U90" s="122">
        <v>1</v>
      </c>
      <c r="V90" s="122">
        <v>108.1</v>
      </c>
      <c r="W90" s="129">
        <f t="shared" si="99"/>
        <v>1.087744012879855E-3</v>
      </c>
      <c r="X90" s="122">
        <v>11.36</v>
      </c>
      <c r="Y90" s="122">
        <v>51.72</v>
      </c>
      <c r="Z90" s="71">
        <v>99380</v>
      </c>
      <c r="AA90" s="122">
        <v>15.5</v>
      </c>
      <c r="AB90" s="75">
        <v>11520</v>
      </c>
      <c r="AC90" s="76">
        <v>890.33651032747196</v>
      </c>
      <c r="AD90" s="71">
        <v>1076</v>
      </c>
      <c r="AE90" s="75">
        <v>9225</v>
      </c>
      <c r="AF90" s="76">
        <v>130.401392292189</v>
      </c>
      <c r="AG90" s="75">
        <v>3200.8369757114301</v>
      </c>
      <c r="AH90" s="71">
        <v>813.5</v>
      </c>
      <c r="AI90" s="86">
        <f t="shared" si="100"/>
        <v>48</v>
      </c>
      <c r="AJ90" s="86">
        <f t="shared" si="100"/>
        <v>2.5</v>
      </c>
      <c r="AK90" s="86">
        <f t="shared" si="100"/>
        <v>2.5</v>
      </c>
      <c r="AL90" s="86">
        <f t="shared" si="100"/>
        <v>123</v>
      </c>
      <c r="AM90" s="86">
        <f t="shared" si="100"/>
        <v>62</v>
      </c>
      <c r="AN90" s="86">
        <f t="shared" si="100"/>
        <v>2.5</v>
      </c>
      <c r="AO90" s="86">
        <f t="shared" si="67"/>
        <v>2.5</v>
      </c>
      <c r="AP90" s="86">
        <f t="shared" si="67"/>
        <v>2.5</v>
      </c>
      <c r="AQ90" s="86">
        <f t="shared" si="67"/>
        <v>45</v>
      </c>
      <c r="AR90" s="86">
        <f t="shared" si="67"/>
        <v>1.5</v>
      </c>
      <c r="AS90" s="86">
        <f t="shared" si="120"/>
        <v>52</v>
      </c>
      <c r="AT90" s="86">
        <f t="shared" si="120"/>
        <v>2.5</v>
      </c>
      <c r="AU90" s="86">
        <f t="shared" si="120"/>
        <v>73</v>
      </c>
      <c r="AV90" s="86">
        <f t="shared" si="120"/>
        <v>91</v>
      </c>
      <c r="AW90" s="86">
        <f t="shared" si="120"/>
        <v>2.5</v>
      </c>
      <c r="AX90" s="86">
        <f t="shared" ref="AX90:AZ90" si="125">AX297*1000</f>
        <v>48</v>
      </c>
      <c r="AY90" s="86">
        <f t="shared" si="125"/>
        <v>94</v>
      </c>
      <c r="AZ90" s="86">
        <f t="shared" si="125"/>
        <v>2.5</v>
      </c>
      <c r="BA90" s="86">
        <v>2.5</v>
      </c>
      <c r="BB90" s="146">
        <f t="shared" si="102"/>
        <v>465.5</v>
      </c>
      <c r="BC90" s="86">
        <v>0.5</v>
      </c>
      <c r="BD90" s="86">
        <v>0.5</v>
      </c>
      <c r="BE90" s="86">
        <v>0.5</v>
      </c>
      <c r="BF90" s="86">
        <v>0.5</v>
      </c>
      <c r="BG90" s="86">
        <v>0.5</v>
      </c>
      <c r="BH90" s="86">
        <v>0.5</v>
      </c>
      <c r="BI90" s="86">
        <v>0.5</v>
      </c>
      <c r="BJ90" s="86">
        <v>0.5</v>
      </c>
      <c r="BK90" s="147">
        <v>5.0000000000000001E-3</v>
      </c>
      <c r="BL90" s="147">
        <v>0.5</v>
      </c>
      <c r="BM90" s="147">
        <v>0.05</v>
      </c>
      <c r="BN90" s="147">
        <v>0.05</v>
      </c>
      <c r="BO90" s="147">
        <v>0.05</v>
      </c>
      <c r="BP90" s="147">
        <v>0.05</v>
      </c>
      <c r="BQ90" s="148">
        <f t="shared" si="103"/>
        <v>0.2</v>
      </c>
      <c r="BR90" s="147">
        <v>0.4</v>
      </c>
      <c r="BS90" s="147">
        <v>0.05</v>
      </c>
      <c r="BT90" s="147">
        <v>0.05</v>
      </c>
      <c r="BU90" s="147">
        <v>0.05</v>
      </c>
      <c r="BV90" s="147">
        <v>0.05</v>
      </c>
      <c r="BW90" s="147">
        <v>0.05</v>
      </c>
      <c r="BX90" s="147">
        <v>0.1</v>
      </c>
      <c r="BY90" s="147">
        <v>0.15</v>
      </c>
      <c r="BZ90" s="127"/>
      <c r="CA90" s="127"/>
      <c r="CB90" s="127"/>
      <c r="CC90" s="127"/>
      <c r="CD90" s="127"/>
      <c r="CE90" s="127"/>
      <c r="CF90" s="127"/>
      <c r="CG90" s="127"/>
      <c r="CH90" s="127"/>
      <c r="CI90" s="127"/>
      <c r="CJ90" s="127"/>
      <c r="CK90" s="127"/>
      <c r="CL90" s="127"/>
      <c r="CM90" s="127"/>
      <c r="CN90" s="127"/>
      <c r="CO90" s="127"/>
      <c r="CP90" s="127"/>
      <c r="CQ90" s="127"/>
      <c r="CR90" s="127"/>
      <c r="CS90" s="127"/>
      <c r="CT90" s="127"/>
      <c r="CU90" s="127"/>
      <c r="CV90" s="127"/>
      <c r="CW90" s="127"/>
      <c r="CX90" s="127"/>
      <c r="CY90" s="127"/>
      <c r="CZ90" s="127"/>
      <c r="DA90" s="127"/>
      <c r="DB90" s="127"/>
      <c r="DC90" s="127"/>
      <c r="DD90" s="127"/>
      <c r="DE90" s="147">
        <v>0.05</v>
      </c>
      <c r="DF90" s="147">
        <v>0.05</v>
      </c>
      <c r="DG90" s="71">
        <v>15702</v>
      </c>
      <c r="DH90" s="127"/>
      <c r="DI90" s="127"/>
      <c r="DJ90" s="127"/>
      <c r="DK90" s="127"/>
      <c r="DL90" s="127"/>
    </row>
    <row r="91" spans="1:116" x14ac:dyDescent="0.2">
      <c r="A91" s="85">
        <v>85</v>
      </c>
      <c r="B91" s="125">
        <v>548</v>
      </c>
      <c r="C91" s="121" t="s">
        <v>344</v>
      </c>
      <c r="D91" s="121" t="s">
        <v>527</v>
      </c>
      <c r="E91" s="121" t="s">
        <v>710</v>
      </c>
      <c r="F91" s="121" t="s">
        <v>820</v>
      </c>
      <c r="G91" s="110">
        <v>7.6</v>
      </c>
      <c r="H91" s="110">
        <v>632</v>
      </c>
      <c r="I91" s="157">
        <v>0.05</v>
      </c>
      <c r="J91" s="157">
        <v>1.5</v>
      </c>
      <c r="K91" s="122">
        <v>40.1</v>
      </c>
      <c r="L91" s="123">
        <v>2.5000000000000001E-2</v>
      </c>
      <c r="M91" s="122">
        <v>1.74</v>
      </c>
      <c r="N91" s="122">
        <v>4.99</v>
      </c>
      <c r="O91" s="122">
        <v>3.18</v>
      </c>
      <c r="P91" s="145">
        <v>4.53E-2</v>
      </c>
      <c r="Q91" s="71">
        <v>1839</v>
      </c>
      <c r="R91" s="122">
        <v>0.58286634595200304</v>
      </c>
      <c r="S91" s="123">
        <v>4.43</v>
      </c>
      <c r="T91" s="122">
        <v>5.2</v>
      </c>
      <c r="U91" s="122">
        <v>1</v>
      </c>
      <c r="V91" s="122">
        <v>123</v>
      </c>
      <c r="W91" s="129">
        <f t="shared" si="99"/>
        <v>1.4819277108433736E-3</v>
      </c>
      <c r="X91" s="122">
        <v>5.97</v>
      </c>
      <c r="Y91" s="122">
        <v>15.9</v>
      </c>
      <c r="Z91" s="71">
        <v>83000</v>
      </c>
      <c r="AA91" s="122">
        <v>6.07</v>
      </c>
      <c r="AB91" s="75">
        <v>5406</v>
      </c>
      <c r="AC91" s="76">
        <v>440</v>
      </c>
      <c r="AD91" s="71">
        <v>588</v>
      </c>
      <c r="AE91" s="75">
        <v>4327</v>
      </c>
      <c r="AF91" s="76">
        <v>106</v>
      </c>
      <c r="AG91" s="75">
        <v>2040</v>
      </c>
      <c r="AH91" s="71">
        <v>653.55001238116495</v>
      </c>
      <c r="AI91" s="86">
        <f t="shared" si="100"/>
        <v>43</v>
      </c>
      <c r="AJ91" s="86">
        <f t="shared" si="100"/>
        <v>42</v>
      </c>
      <c r="AK91" s="86">
        <f t="shared" si="100"/>
        <v>2.5</v>
      </c>
      <c r="AL91" s="86">
        <f t="shared" si="100"/>
        <v>121</v>
      </c>
      <c r="AM91" s="86">
        <f t="shared" si="100"/>
        <v>56</v>
      </c>
      <c r="AN91" s="86">
        <f t="shared" si="100"/>
        <v>2.5</v>
      </c>
      <c r="AO91" s="86">
        <f t="shared" si="67"/>
        <v>30</v>
      </c>
      <c r="AP91" s="86">
        <f t="shared" si="67"/>
        <v>2.5</v>
      </c>
      <c r="AQ91" s="86">
        <f t="shared" si="67"/>
        <v>104</v>
      </c>
      <c r="AR91" s="86">
        <f t="shared" si="67"/>
        <v>1.5</v>
      </c>
      <c r="AS91" s="86">
        <f t="shared" si="120"/>
        <v>2.5</v>
      </c>
      <c r="AT91" s="86">
        <f t="shared" si="120"/>
        <v>156</v>
      </c>
      <c r="AU91" s="86">
        <f t="shared" si="120"/>
        <v>63</v>
      </c>
      <c r="AV91" s="86">
        <f t="shared" si="120"/>
        <v>44</v>
      </c>
      <c r="AW91" s="86">
        <f t="shared" si="120"/>
        <v>2.5</v>
      </c>
      <c r="AX91" s="86">
        <f t="shared" ref="AX91:AZ91" si="126">AX298*1000</f>
        <v>2.5</v>
      </c>
      <c r="AY91" s="86">
        <f t="shared" si="126"/>
        <v>36</v>
      </c>
      <c r="AZ91" s="86">
        <f t="shared" si="126"/>
        <v>2.5</v>
      </c>
      <c r="BA91" s="86">
        <v>2.5</v>
      </c>
      <c r="BB91" s="146">
        <f t="shared" si="102"/>
        <v>566.5</v>
      </c>
      <c r="BC91" s="86">
        <v>0.5</v>
      </c>
      <c r="BD91" s="86">
        <v>0.5</v>
      </c>
      <c r="BE91" s="86">
        <v>0.5</v>
      </c>
      <c r="BF91" s="86">
        <v>0.5</v>
      </c>
      <c r="BG91" s="86">
        <v>0.5</v>
      </c>
      <c r="BH91" s="86">
        <v>0.5</v>
      </c>
      <c r="BI91" s="86">
        <v>0.5</v>
      </c>
      <c r="BJ91" s="86">
        <v>0.5</v>
      </c>
      <c r="BK91" s="147">
        <v>5.0000000000000001E-3</v>
      </c>
      <c r="BL91" s="147">
        <v>0.5</v>
      </c>
      <c r="BM91" s="147">
        <v>0.05</v>
      </c>
      <c r="BN91" s="147">
        <v>0.05</v>
      </c>
      <c r="BO91" s="147">
        <v>0.05</v>
      </c>
      <c r="BP91" s="147">
        <v>0.05</v>
      </c>
      <c r="BQ91" s="148">
        <f t="shared" si="103"/>
        <v>0.2</v>
      </c>
      <c r="BR91" s="147">
        <v>0.4</v>
      </c>
      <c r="BS91" s="147">
        <v>0.05</v>
      </c>
      <c r="BT91" s="147">
        <v>0.05</v>
      </c>
      <c r="BU91" s="147">
        <v>0.05</v>
      </c>
      <c r="BV91" s="147">
        <v>0.05</v>
      </c>
      <c r="BW91" s="147">
        <v>0.05</v>
      </c>
      <c r="BX91" s="147">
        <v>0.1</v>
      </c>
      <c r="BY91" s="147">
        <v>0.15</v>
      </c>
      <c r="BZ91" s="127"/>
      <c r="CA91" s="127"/>
      <c r="CB91" s="127"/>
      <c r="CC91" s="127"/>
      <c r="CD91" s="127"/>
      <c r="CE91" s="127"/>
      <c r="CF91" s="127"/>
      <c r="CG91" s="127"/>
      <c r="CH91" s="127"/>
      <c r="CI91" s="127"/>
      <c r="CJ91" s="127"/>
      <c r="CK91" s="127"/>
      <c r="CL91" s="127"/>
      <c r="CM91" s="127"/>
      <c r="CN91" s="127"/>
      <c r="CO91" s="127"/>
      <c r="CP91" s="127"/>
      <c r="CQ91" s="127"/>
      <c r="CR91" s="127"/>
      <c r="CS91" s="127"/>
      <c r="CT91" s="127"/>
      <c r="CU91" s="127"/>
      <c r="CV91" s="127"/>
      <c r="CW91" s="127"/>
      <c r="CX91" s="127"/>
      <c r="CY91" s="127"/>
      <c r="CZ91" s="127"/>
      <c r="DA91" s="127"/>
      <c r="DB91" s="127"/>
      <c r="DC91" s="127"/>
      <c r="DD91" s="127"/>
      <c r="DE91" s="147">
        <v>0.05</v>
      </c>
      <c r="DF91" s="147">
        <v>0.05</v>
      </c>
      <c r="DG91" s="71">
        <v>8277</v>
      </c>
      <c r="DH91" s="127"/>
      <c r="DI91" s="127"/>
      <c r="DJ91" s="127"/>
      <c r="DK91" s="127"/>
      <c r="DL91" s="127"/>
    </row>
    <row r="92" spans="1:116" x14ac:dyDescent="0.2">
      <c r="A92" s="85">
        <v>86</v>
      </c>
      <c r="B92" s="125">
        <v>549</v>
      </c>
      <c r="C92" s="121" t="s">
        <v>345</v>
      </c>
      <c r="D92" s="121" t="s">
        <v>528</v>
      </c>
      <c r="E92" s="121" t="s">
        <v>711</v>
      </c>
      <c r="F92" s="121" t="s">
        <v>875</v>
      </c>
      <c r="G92" s="110">
        <v>7.4</v>
      </c>
      <c r="H92" s="110">
        <v>775</v>
      </c>
      <c r="I92" s="157">
        <v>0.05</v>
      </c>
      <c r="J92" s="157">
        <v>12.1</v>
      </c>
      <c r="K92" s="122">
        <v>211</v>
      </c>
      <c r="L92" s="122">
        <v>0.74399999999999999</v>
      </c>
      <c r="M92" s="122">
        <v>6.19</v>
      </c>
      <c r="N92" s="122">
        <v>14</v>
      </c>
      <c r="O92" s="122">
        <v>15.5</v>
      </c>
      <c r="P92" s="145">
        <v>0.14099999999999999</v>
      </c>
      <c r="Q92" s="71">
        <v>2057</v>
      </c>
      <c r="R92" s="122">
        <v>0.84618666265248399</v>
      </c>
      <c r="S92" s="123">
        <v>12.3</v>
      </c>
      <c r="T92" s="122">
        <v>35.200000000000003</v>
      </c>
      <c r="U92" s="122">
        <v>1</v>
      </c>
      <c r="V92" s="122">
        <v>111</v>
      </c>
      <c r="W92" s="129">
        <f t="shared" si="99"/>
        <v>1.088235294117647E-3</v>
      </c>
      <c r="X92" s="122">
        <v>21.6</v>
      </c>
      <c r="Y92" s="122">
        <v>98</v>
      </c>
      <c r="Z92" s="71">
        <v>102000</v>
      </c>
      <c r="AA92" s="122">
        <v>8.0500000000000007</v>
      </c>
      <c r="AB92" s="75">
        <v>37461</v>
      </c>
      <c r="AC92" s="76">
        <v>2970</v>
      </c>
      <c r="AD92" s="71">
        <v>3500</v>
      </c>
      <c r="AE92" s="75">
        <v>6705</v>
      </c>
      <c r="AF92" s="76">
        <v>181</v>
      </c>
      <c r="AG92" s="75">
        <v>6860</v>
      </c>
      <c r="AH92" s="71">
        <v>1270</v>
      </c>
      <c r="AI92" s="86">
        <f t="shared" si="100"/>
        <v>77</v>
      </c>
      <c r="AJ92" s="86">
        <f t="shared" si="52"/>
        <v>185</v>
      </c>
      <c r="AK92" s="86">
        <f t="shared" si="52"/>
        <v>43</v>
      </c>
      <c r="AL92" s="86">
        <f t="shared" si="52"/>
        <v>798</v>
      </c>
      <c r="AM92" s="86">
        <f t="shared" si="52"/>
        <v>470</v>
      </c>
      <c r="AN92" s="86">
        <f t="shared" si="52"/>
        <v>280</v>
      </c>
      <c r="AO92" s="86">
        <f t="shared" si="67"/>
        <v>365</v>
      </c>
      <c r="AP92" s="86">
        <f t="shared" si="67"/>
        <v>45</v>
      </c>
      <c r="AQ92" s="86">
        <f t="shared" si="67"/>
        <v>239</v>
      </c>
      <c r="AR92" s="86">
        <f t="shared" si="67"/>
        <v>46</v>
      </c>
      <c r="AS92" s="86">
        <f t="shared" si="120"/>
        <v>29</v>
      </c>
      <c r="AT92" s="86">
        <f t="shared" si="120"/>
        <v>52</v>
      </c>
      <c r="AU92" s="86">
        <f t="shared" si="120"/>
        <v>651</v>
      </c>
      <c r="AV92" s="86">
        <f t="shared" si="120"/>
        <v>560</v>
      </c>
      <c r="AW92" s="86">
        <f t="shared" si="120"/>
        <v>228</v>
      </c>
      <c r="AX92" s="86">
        <f t="shared" ref="AX92:AZ92" si="127">AX299*1000</f>
        <v>319</v>
      </c>
      <c r="AY92" s="86">
        <f t="shared" si="127"/>
        <v>366</v>
      </c>
      <c r="AZ92" s="86">
        <f t="shared" si="127"/>
        <v>120</v>
      </c>
      <c r="BA92" s="86">
        <v>2.5</v>
      </c>
      <c r="BB92" s="146">
        <f t="shared" si="102"/>
        <v>3784</v>
      </c>
      <c r="BC92" s="86">
        <v>0.5</v>
      </c>
      <c r="BD92" s="86">
        <v>0.5</v>
      </c>
      <c r="BE92" s="86">
        <v>0.5</v>
      </c>
      <c r="BF92" s="86">
        <v>0.5</v>
      </c>
      <c r="BG92" s="86">
        <v>0.5</v>
      </c>
      <c r="BH92" s="86">
        <v>0.5</v>
      </c>
      <c r="BI92" s="86">
        <v>0.5</v>
      </c>
      <c r="BJ92" s="86">
        <v>0.5</v>
      </c>
      <c r="BK92" s="147">
        <v>5.0000000000000001E-3</v>
      </c>
      <c r="BL92" s="147">
        <v>0.5</v>
      </c>
      <c r="BM92" s="147">
        <v>0.05</v>
      </c>
      <c r="BN92" s="147">
        <v>0.05</v>
      </c>
      <c r="BO92" s="147">
        <v>0.05</v>
      </c>
      <c r="BP92" s="147">
        <v>0.05</v>
      </c>
      <c r="BQ92" s="148">
        <f t="shared" si="103"/>
        <v>0.2</v>
      </c>
      <c r="BR92" s="147">
        <v>0.4</v>
      </c>
      <c r="BS92" s="147">
        <v>0.05</v>
      </c>
      <c r="BT92" s="147">
        <v>0.05</v>
      </c>
      <c r="BU92" s="147">
        <v>0.05</v>
      </c>
      <c r="BV92" s="147">
        <v>0.05</v>
      </c>
      <c r="BW92" s="147">
        <v>0.05</v>
      </c>
      <c r="BX92" s="147">
        <v>0.1</v>
      </c>
      <c r="BY92" s="147">
        <v>0.15</v>
      </c>
      <c r="BZ92" s="127"/>
      <c r="CA92" s="127"/>
      <c r="CB92" s="127"/>
      <c r="CC92" s="127"/>
      <c r="CD92" s="127"/>
      <c r="CE92" s="127"/>
      <c r="CF92" s="127"/>
      <c r="CG92" s="127"/>
      <c r="CH92" s="127"/>
      <c r="CI92" s="127"/>
      <c r="CJ92" s="127"/>
      <c r="CK92" s="127"/>
      <c r="CL92" s="127"/>
      <c r="CM92" s="127"/>
      <c r="CN92" s="127"/>
      <c r="CO92" s="127"/>
      <c r="CP92" s="127"/>
      <c r="CQ92" s="127"/>
      <c r="CR92" s="127"/>
      <c r="CS92" s="127"/>
      <c r="CT92" s="127"/>
      <c r="CU92" s="127"/>
      <c r="CV92" s="127"/>
      <c r="CW92" s="127"/>
      <c r="CX92" s="127"/>
      <c r="CY92" s="127"/>
      <c r="CZ92" s="127"/>
      <c r="DA92" s="127"/>
      <c r="DB92" s="127"/>
      <c r="DC92" s="127"/>
      <c r="DD92" s="127"/>
      <c r="DE92" s="147">
        <v>0.05</v>
      </c>
      <c r="DF92" s="147">
        <v>0.05</v>
      </c>
      <c r="DG92" s="71">
        <v>8261.6</v>
      </c>
      <c r="DH92" s="127"/>
      <c r="DI92" s="127"/>
      <c r="DJ92" s="127"/>
      <c r="DK92" s="127"/>
      <c r="DL92" s="127"/>
    </row>
    <row r="93" spans="1:116" x14ac:dyDescent="0.2">
      <c r="A93" s="85">
        <v>87</v>
      </c>
      <c r="B93" s="125">
        <v>550</v>
      </c>
      <c r="C93" s="121" t="s">
        <v>212</v>
      </c>
      <c r="D93" s="121" t="s">
        <v>249</v>
      </c>
      <c r="E93" s="121" t="s">
        <v>229</v>
      </c>
      <c r="F93" s="121" t="s">
        <v>870</v>
      </c>
      <c r="G93" s="110">
        <v>7.8</v>
      </c>
      <c r="H93" s="110">
        <v>463</v>
      </c>
      <c r="I93" s="157">
        <v>0.27700000000000002</v>
      </c>
      <c r="J93" s="157">
        <v>1.5</v>
      </c>
      <c r="K93" s="122">
        <v>100.6</v>
      </c>
      <c r="L93" s="122">
        <v>0.62690000000000001</v>
      </c>
      <c r="M93" s="122">
        <v>1.8360000000000001</v>
      </c>
      <c r="N93" s="122">
        <v>6.335</v>
      </c>
      <c r="O93" s="122">
        <v>7.9210000000000003</v>
      </c>
      <c r="P93" s="145">
        <v>3.3300000000000003E-2</v>
      </c>
      <c r="Q93" s="71">
        <v>2938</v>
      </c>
      <c r="R93" s="157">
        <v>1.107</v>
      </c>
      <c r="S93" s="123">
        <v>5.5209999999999999</v>
      </c>
      <c r="T93" s="122">
        <v>33.18</v>
      </c>
      <c r="U93" s="122">
        <v>1</v>
      </c>
      <c r="V93" s="122">
        <v>478.3</v>
      </c>
      <c r="W93" s="129">
        <f t="shared" si="99"/>
        <v>1.9120582425653835E-3</v>
      </c>
      <c r="X93" s="122">
        <v>7.99</v>
      </c>
      <c r="Y93" s="122">
        <v>56.94</v>
      </c>
      <c r="Z93" s="71">
        <v>250149.28382007399</v>
      </c>
      <c r="AA93" s="122">
        <v>5.56</v>
      </c>
      <c r="AB93" s="75">
        <v>9087</v>
      </c>
      <c r="AC93" s="76">
        <v>795.17940721423895</v>
      </c>
      <c r="AD93" s="110">
        <v>798.6</v>
      </c>
      <c r="AE93" s="75">
        <v>10822.5</v>
      </c>
      <c r="AF93" s="76">
        <v>129.90886523182601</v>
      </c>
      <c r="AG93" s="75">
        <v>3469.3644673251601</v>
      </c>
      <c r="AH93" s="71">
        <v>716.7</v>
      </c>
      <c r="AI93" s="86">
        <f t="shared" si="100"/>
        <v>31</v>
      </c>
      <c r="AJ93" s="86">
        <f t="shared" si="52"/>
        <v>112</v>
      </c>
      <c r="AK93" s="86">
        <f t="shared" si="52"/>
        <v>45</v>
      </c>
      <c r="AL93" s="86">
        <f t="shared" si="52"/>
        <v>566</v>
      </c>
      <c r="AM93" s="86">
        <f t="shared" si="52"/>
        <v>210</v>
      </c>
      <c r="AN93" s="86">
        <f t="shared" si="52"/>
        <v>116</v>
      </c>
      <c r="AO93" s="86">
        <f t="shared" si="67"/>
        <v>139</v>
      </c>
      <c r="AP93" s="86">
        <f t="shared" si="67"/>
        <v>2.5</v>
      </c>
      <c r="AQ93" s="86">
        <f t="shared" si="67"/>
        <v>105</v>
      </c>
      <c r="AR93" s="86">
        <f t="shared" si="67"/>
        <v>1.5</v>
      </c>
      <c r="AS93" s="86">
        <f t="shared" si="120"/>
        <v>53</v>
      </c>
      <c r="AT93" s="86">
        <f t="shared" si="120"/>
        <v>74</v>
      </c>
      <c r="AU93" s="86">
        <f t="shared" si="120"/>
        <v>379</v>
      </c>
      <c r="AV93" s="86">
        <f t="shared" si="120"/>
        <v>243</v>
      </c>
      <c r="AW93" s="86">
        <f t="shared" si="120"/>
        <v>103</v>
      </c>
      <c r="AX93" s="86">
        <f t="shared" ref="AX93:AZ93" si="128">AX300*1000</f>
        <v>147</v>
      </c>
      <c r="AY93" s="86">
        <f t="shared" si="128"/>
        <v>146</v>
      </c>
      <c r="AZ93" s="86">
        <f t="shared" si="128"/>
        <v>46</v>
      </c>
      <c r="BA93" s="86">
        <v>2.5</v>
      </c>
      <c r="BB93" s="146">
        <f t="shared" si="102"/>
        <v>2072.5</v>
      </c>
      <c r="BC93" s="86">
        <v>0.5</v>
      </c>
      <c r="BD93" s="86">
        <v>0.5</v>
      </c>
      <c r="BE93" s="86">
        <v>0.5</v>
      </c>
      <c r="BF93" s="86">
        <v>0.5</v>
      </c>
      <c r="BG93" s="86">
        <v>0.5</v>
      </c>
      <c r="BH93" s="86">
        <v>0.5</v>
      </c>
      <c r="BI93" s="86">
        <v>0.5</v>
      </c>
      <c r="BJ93" s="86">
        <v>0.5</v>
      </c>
      <c r="BK93" s="147">
        <v>5.0000000000000001E-3</v>
      </c>
      <c r="BL93" s="147">
        <v>0.5</v>
      </c>
      <c r="BM93" s="147">
        <v>0.05</v>
      </c>
      <c r="BN93" s="147">
        <v>0.05</v>
      </c>
      <c r="BO93" s="147">
        <v>0.05</v>
      </c>
      <c r="BP93" s="147">
        <v>0.05</v>
      </c>
      <c r="BQ93" s="148">
        <f t="shared" si="103"/>
        <v>0.2</v>
      </c>
      <c r="BR93" s="147">
        <v>0.4</v>
      </c>
      <c r="BS93" s="147">
        <v>0.05</v>
      </c>
      <c r="BT93" s="147">
        <v>0.05</v>
      </c>
      <c r="BU93" s="147">
        <v>0.05</v>
      </c>
      <c r="BV93" s="147">
        <v>0.05</v>
      </c>
      <c r="BW93" s="147">
        <v>0.05</v>
      </c>
      <c r="BX93" s="147">
        <v>0.1</v>
      </c>
      <c r="BY93" s="147">
        <v>0.15</v>
      </c>
      <c r="BZ93" s="147">
        <v>25</v>
      </c>
      <c r="CA93" s="147">
        <v>50</v>
      </c>
      <c r="CB93" s="147">
        <v>2100</v>
      </c>
      <c r="CC93" s="147">
        <v>0.01</v>
      </c>
      <c r="CD93" s="147">
        <v>2.5000000000000001E-2</v>
      </c>
      <c r="CE93" s="147">
        <v>2.5000000000000001E-2</v>
      </c>
      <c r="CF93" s="147">
        <v>2.5000000000000001E-2</v>
      </c>
      <c r="CG93" s="147">
        <v>2.5000000000000001E-2</v>
      </c>
      <c r="CH93" s="147">
        <v>2.5000000000000001E-2</v>
      </c>
      <c r="CI93" s="147">
        <v>2.5000000000000001E-2</v>
      </c>
      <c r="CJ93" s="147">
        <v>2.5000000000000001E-2</v>
      </c>
      <c r="CK93" s="147">
        <v>5.0000000000000001E-3</v>
      </c>
      <c r="CL93" s="147">
        <v>0.15</v>
      </c>
      <c r="CM93" s="147">
        <v>0.5</v>
      </c>
      <c r="CN93" s="147">
        <v>0.5</v>
      </c>
      <c r="CO93" s="147">
        <v>0.5</v>
      </c>
      <c r="CP93" s="147">
        <v>1.5</v>
      </c>
      <c r="CQ93" s="147">
        <v>0.3</v>
      </c>
      <c r="CR93" s="147">
        <v>5</v>
      </c>
      <c r="CS93" s="147">
        <v>0.5</v>
      </c>
      <c r="CT93" s="147">
        <v>0.5</v>
      </c>
      <c r="CU93" s="147">
        <v>0.05</v>
      </c>
      <c r="CV93" s="147">
        <v>0.05</v>
      </c>
      <c r="CW93" s="147">
        <v>0.05</v>
      </c>
      <c r="CX93" s="127"/>
      <c r="CY93" s="147">
        <v>0.76500000000000001</v>
      </c>
      <c r="CZ93" s="147">
        <v>0.05</v>
      </c>
      <c r="DA93" s="147">
        <v>0.05</v>
      </c>
      <c r="DB93" s="147">
        <v>0.05</v>
      </c>
      <c r="DC93" s="147">
        <v>0.05</v>
      </c>
      <c r="DD93" s="147">
        <v>0.05</v>
      </c>
      <c r="DE93" s="147">
        <v>0.05</v>
      </c>
      <c r="DF93" s="147">
        <v>0.05</v>
      </c>
      <c r="DG93" s="71">
        <v>9870</v>
      </c>
      <c r="DH93" s="147">
        <v>0.5</v>
      </c>
      <c r="DI93" s="147">
        <v>0.05</v>
      </c>
      <c r="DJ93" s="147">
        <v>0.25</v>
      </c>
      <c r="DK93" s="147">
        <v>0.25</v>
      </c>
      <c r="DL93" s="147">
        <v>0.05</v>
      </c>
    </row>
    <row r="94" spans="1:116" x14ac:dyDescent="0.2">
      <c r="A94" s="85">
        <v>88</v>
      </c>
      <c r="B94" s="125">
        <v>551</v>
      </c>
      <c r="C94" s="121" t="s">
        <v>213</v>
      </c>
      <c r="D94" s="121" t="s">
        <v>250</v>
      </c>
      <c r="E94" s="121" t="s">
        <v>230</v>
      </c>
      <c r="F94" s="121" t="s">
        <v>842</v>
      </c>
      <c r="G94" s="110">
        <v>7.3</v>
      </c>
      <c r="H94" s="110">
        <v>474</v>
      </c>
      <c r="I94" s="157">
        <v>0.05</v>
      </c>
      <c r="J94" s="157">
        <v>4.32</v>
      </c>
      <c r="K94" s="122">
        <v>84.08</v>
      </c>
      <c r="L94" s="122">
        <v>0.23749999999999999</v>
      </c>
      <c r="M94" s="122">
        <v>1.5920000000000001</v>
      </c>
      <c r="N94" s="122">
        <v>6.6680000000000001</v>
      </c>
      <c r="O94" s="122">
        <v>11.68</v>
      </c>
      <c r="P94" s="145">
        <v>2.3199999999999998E-2</v>
      </c>
      <c r="Q94" s="71">
        <v>1227</v>
      </c>
      <c r="R94" s="157">
        <v>2.3650000000000002</v>
      </c>
      <c r="S94" s="123">
        <v>3.6280000000000001</v>
      </c>
      <c r="T94" s="122">
        <v>12.86</v>
      </c>
      <c r="U94" s="122">
        <v>1</v>
      </c>
      <c r="V94" s="122">
        <v>134.6</v>
      </c>
      <c r="W94" s="129">
        <f t="shared" si="99"/>
        <v>5.501918610315475E-4</v>
      </c>
      <c r="X94" s="122">
        <v>8.6709999999999994</v>
      </c>
      <c r="Y94" s="122">
        <v>51.36</v>
      </c>
      <c r="Z94" s="71">
        <v>244641.93226639199</v>
      </c>
      <c r="AA94" s="122">
        <v>5.66</v>
      </c>
      <c r="AB94" s="75">
        <v>7648</v>
      </c>
      <c r="AC94" s="76">
        <v>1513.5332971610801</v>
      </c>
      <c r="AD94" s="110">
        <v>627.6</v>
      </c>
      <c r="AE94" s="75">
        <v>9419</v>
      </c>
      <c r="AF94" s="76">
        <v>51.62</v>
      </c>
      <c r="AG94" s="75">
        <v>1737.9376476178199</v>
      </c>
      <c r="AH94" s="71">
        <v>343.9</v>
      </c>
      <c r="AI94" s="86">
        <f t="shared" si="100"/>
        <v>2.5</v>
      </c>
      <c r="AJ94" s="86">
        <f t="shared" si="52"/>
        <v>89</v>
      </c>
      <c r="AK94" s="86">
        <f t="shared" si="52"/>
        <v>78</v>
      </c>
      <c r="AL94" s="86">
        <f t="shared" si="52"/>
        <v>329</v>
      </c>
      <c r="AM94" s="86">
        <f t="shared" si="52"/>
        <v>230</v>
      </c>
      <c r="AN94" s="86">
        <f t="shared" si="52"/>
        <v>125</v>
      </c>
      <c r="AO94" s="86">
        <f t="shared" si="67"/>
        <v>177</v>
      </c>
      <c r="AP94" s="86">
        <f t="shared" si="67"/>
        <v>2.5</v>
      </c>
      <c r="AQ94" s="86">
        <f t="shared" si="67"/>
        <v>157</v>
      </c>
      <c r="AR94" s="86">
        <f t="shared" si="67"/>
        <v>1.5</v>
      </c>
      <c r="AS94" s="86">
        <f t="shared" si="120"/>
        <v>30</v>
      </c>
      <c r="AT94" s="86">
        <f t="shared" si="120"/>
        <v>118</v>
      </c>
      <c r="AU94" s="86">
        <f t="shared" si="120"/>
        <v>250</v>
      </c>
      <c r="AV94" s="86">
        <f t="shared" si="120"/>
        <v>272</v>
      </c>
      <c r="AW94" s="86">
        <f t="shared" si="120"/>
        <v>113</v>
      </c>
      <c r="AX94" s="86">
        <f t="shared" ref="AX94:AZ94" si="129">AX301*1000</f>
        <v>144</v>
      </c>
      <c r="AY94" s="86">
        <f t="shared" si="129"/>
        <v>210</v>
      </c>
      <c r="AZ94" s="86">
        <f t="shared" si="129"/>
        <v>65</v>
      </c>
      <c r="BA94" s="86">
        <v>2.5</v>
      </c>
      <c r="BB94" s="146">
        <f t="shared" si="102"/>
        <v>1815</v>
      </c>
      <c r="BC94" s="86">
        <v>0.5</v>
      </c>
      <c r="BD94" s="86">
        <v>0.5</v>
      </c>
      <c r="BE94" s="86">
        <v>0.5</v>
      </c>
      <c r="BF94" s="86">
        <v>0.5</v>
      </c>
      <c r="BG94" s="86">
        <v>0.5</v>
      </c>
      <c r="BH94" s="86">
        <v>0.5</v>
      </c>
      <c r="BI94" s="86">
        <v>0.5</v>
      </c>
      <c r="BJ94" s="86">
        <v>0.5</v>
      </c>
      <c r="BK94" s="147">
        <v>5.0000000000000001E-3</v>
      </c>
      <c r="BL94" s="147">
        <v>0.5</v>
      </c>
      <c r="BM94" s="147">
        <v>0.05</v>
      </c>
      <c r="BN94" s="147">
        <v>0.05</v>
      </c>
      <c r="BO94" s="147">
        <v>0.05</v>
      </c>
      <c r="BP94" s="147">
        <v>0.05</v>
      </c>
      <c r="BQ94" s="148">
        <f t="shared" si="103"/>
        <v>0.2</v>
      </c>
      <c r="BR94" s="147">
        <v>0.4</v>
      </c>
      <c r="BS94" s="147">
        <v>0.05</v>
      </c>
      <c r="BT94" s="147">
        <v>0.05</v>
      </c>
      <c r="BU94" s="147">
        <v>0.05</v>
      </c>
      <c r="BV94" s="147">
        <v>0.05</v>
      </c>
      <c r="BW94" s="147">
        <v>0.05</v>
      </c>
      <c r="BX94" s="147">
        <v>0.1</v>
      </c>
      <c r="BY94" s="147">
        <v>0.15</v>
      </c>
      <c r="BZ94" s="147">
        <v>25</v>
      </c>
      <c r="CA94" s="147">
        <v>50</v>
      </c>
      <c r="CB94" s="147">
        <v>500</v>
      </c>
      <c r="CC94" s="147">
        <v>0.01</v>
      </c>
      <c r="CD94" s="147">
        <v>2.5000000000000001E-2</v>
      </c>
      <c r="CE94" s="147">
        <v>2.5000000000000001E-2</v>
      </c>
      <c r="CF94" s="147">
        <v>2.5000000000000001E-2</v>
      </c>
      <c r="CG94" s="147">
        <v>2.5000000000000001E-2</v>
      </c>
      <c r="CH94" s="147">
        <v>2.5000000000000001E-2</v>
      </c>
      <c r="CI94" s="147">
        <v>2.5000000000000001E-2</v>
      </c>
      <c r="CJ94" s="147">
        <v>2.5000000000000001E-2</v>
      </c>
      <c r="CK94" s="147">
        <v>0.02</v>
      </c>
      <c r="CL94" s="147">
        <v>0.15</v>
      </c>
      <c r="CM94" s="147">
        <v>0.5</v>
      </c>
      <c r="CN94" s="147">
        <v>0.5</v>
      </c>
      <c r="CO94" s="147">
        <v>0.5</v>
      </c>
      <c r="CP94" s="147">
        <v>1.5</v>
      </c>
      <c r="CQ94" s="147">
        <v>0.3</v>
      </c>
      <c r="CR94" s="147">
        <v>5</v>
      </c>
      <c r="CS94" s="147">
        <v>0.5</v>
      </c>
      <c r="CT94" s="147">
        <v>0.5</v>
      </c>
      <c r="CU94" s="147">
        <v>0.05</v>
      </c>
      <c r="CV94" s="147">
        <v>0.05</v>
      </c>
      <c r="CW94" s="147">
        <v>0.05</v>
      </c>
      <c r="CX94" s="127"/>
      <c r="CY94" s="147">
        <v>0.93300000000000005</v>
      </c>
      <c r="CZ94" s="147">
        <v>0.05</v>
      </c>
      <c r="DA94" s="147">
        <v>0.05</v>
      </c>
      <c r="DB94" s="147">
        <v>0.05</v>
      </c>
      <c r="DC94" s="147">
        <v>0.05</v>
      </c>
      <c r="DD94" s="147">
        <v>0.05</v>
      </c>
      <c r="DE94" s="147">
        <v>0.05</v>
      </c>
      <c r="DF94" s="147">
        <v>0.05</v>
      </c>
      <c r="DG94" s="71">
        <v>7351</v>
      </c>
      <c r="DH94" s="147">
        <v>0.5</v>
      </c>
      <c r="DI94" s="147">
        <v>0.05</v>
      </c>
      <c r="DJ94" s="147">
        <v>0.25</v>
      </c>
      <c r="DK94" s="147">
        <v>0.25</v>
      </c>
      <c r="DL94" s="147">
        <v>0.05</v>
      </c>
    </row>
    <row r="95" spans="1:116" x14ac:dyDescent="0.2">
      <c r="A95" s="85">
        <v>89</v>
      </c>
      <c r="B95" s="125">
        <v>552</v>
      </c>
      <c r="C95" s="121" t="s">
        <v>346</v>
      </c>
      <c r="D95" s="121" t="s">
        <v>529</v>
      </c>
      <c r="E95" s="121" t="s">
        <v>712</v>
      </c>
      <c r="F95" s="121" t="s">
        <v>876</v>
      </c>
      <c r="G95" s="110">
        <v>7.3</v>
      </c>
      <c r="H95" s="110">
        <v>1093</v>
      </c>
      <c r="I95" s="157">
        <v>0.05</v>
      </c>
      <c r="J95" s="157">
        <v>1.5</v>
      </c>
      <c r="K95" s="122">
        <v>207.8</v>
      </c>
      <c r="L95" s="122">
        <v>1.056</v>
      </c>
      <c r="M95" s="122">
        <v>6.32</v>
      </c>
      <c r="N95" s="122">
        <v>20.23</v>
      </c>
      <c r="O95" s="157">
        <v>26.38</v>
      </c>
      <c r="P95" s="145">
        <v>0.10299999999999999</v>
      </c>
      <c r="Q95" s="71">
        <v>4024</v>
      </c>
      <c r="R95" s="122">
        <v>0.2</v>
      </c>
      <c r="S95" s="123">
        <v>15.43</v>
      </c>
      <c r="T95" s="122">
        <v>57.23</v>
      </c>
      <c r="U95" s="122">
        <v>1</v>
      </c>
      <c r="V95" s="122">
        <v>38.83</v>
      </c>
      <c r="W95" s="129">
        <f t="shared" si="99"/>
        <v>6.9401251117068806E-4</v>
      </c>
      <c r="X95" s="122">
        <v>32.11</v>
      </c>
      <c r="Y95" s="122">
        <v>108.3</v>
      </c>
      <c r="Z95" s="71">
        <v>55950</v>
      </c>
      <c r="AA95" s="122">
        <v>3.02</v>
      </c>
      <c r="AB95" s="75">
        <v>21518.6</v>
      </c>
      <c r="AC95" s="76">
        <v>3990.26</v>
      </c>
      <c r="AD95" s="71">
        <v>1496</v>
      </c>
      <c r="AE95" s="75">
        <v>8911</v>
      </c>
      <c r="AF95" s="76">
        <v>365.78100000000001</v>
      </c>
      <c r="AG95" s="75">
        <v>10925.5</v>
      </c>
      <c r="AH95" s="157">
        <v>2729</v>
      </c>
      <c r="AI95" s="86">
        <f t="shared" si="100"/>
        <v>2.5</v>
      </c>
      <c r="AJ95" s="86">
        <f t="shared" si="52"/>
        <v>89</v>
      </c>
      <c r="AK95" s="86">
        <f t="shared" si="52"/>
        <v>2.5</v>
      </c>
      <c r="AL95" s="86">
        <f t="shared" si="52"/>
        <v>378</v>
      </c>
      <c r="AM95" s="86">
        <f t="shared" si="52"/>
        <v>240</v>
      </c>
      <c r="AN95" s="86">
        <f t="shared" si="52"/>
        <v>101</v>
      </c>
      <c r="AO95" s="86">
        <f t="shared" si="67"/>
        <v>126</v>
      </c>
      <c r="AP95" s="86">
        <f t="shared" si="67"/>
        <v>2.5</v>
      </c>
      <c r="AQ95" s="86">
        <f t="shared" si="67"/>
        <v>125</v>
      </c>
      <c r="AR95" s="86">
        <f t="shared" si="67"/>
        <v>1.5</v>
      </c>
      <c r="AS95" s="86">
        <f t="shared" si="120"/>
        <v>2.5</v>
      </c>
      <c r="AT95" s="86">
        <f t="shared" si="120"/>
        <v>152</v>
      </c>
      <c r="AU95" s="86">
        <f t="shared" si="120"/>
        <v>268</v>
      </c>
      <c r="AV95" s="86">
        <f t="shared" si="120"/>
        <v>268</v>
      </c>
      <c r="AW95" s="86">
        <f t="shared" si="120"/>
        <v>100</v>
      </c>
      <c r="AX95" s="86">
        <f t="shared" ref="AX95:AZ95" si="130">AX302*1000</f>
        <v>130</v>
      </c>
      <c r="AY95" s="86">
        <f t="shared" si="130"/>
        <v>186</v>
      </c>
      <c r="AZ95" s="86">
        <f t="shared" si="130"/>
        <v>2.5</v>
      </c>
      <c r="BA95" s="86">
        <v>2.5</v>
      </c>
      <c r="BB95" s="146">
        <f t="shared" si="102"/>
        <v>1731</v>
      </c>
      <c r="BC95" s="86">
        <v>0.5</v>
      </c>
      <c r="BD95" s="86">
        <v>0.5</v>
      </c>
      <c r="BE95" s="86">
        <v>0.5</v>
      </c>
      <c r="BF95" s="86">
        <v>0.5</v>
      </c>
      <c r="BG95" s="86">
        <v>0.5</v>
      </c>
      <c r="BH95" s="86">
        <v>0.5</v>
      </c>
      <c r="BI95" s="86">
        <v>0.5</v>
      </c>
      <c r="BJ95" s="86">
        <v>0.5</v>
      </c>
      <c r="BK95" s="147">
        <v>5.0000000000000001E-3</v>
      </c>
      <c r="BL95" s="147">
        <v>0.5</v>
      </c>
      <c r="BM95" s="147">
        <v>0.05</v>
      </c>
      <c r="BN95" s="147">
        <v>0.05</v>
      </c>
      <c r="BO95" s="147">
        <v>0.05</v>
      </c>
      <c r="BP95" s="147">
        <v>0.05</v>
      </c>
      <c r="BQ95" s="148">
        <f t="shared" si="103"/>
        <v>0.2</v>
      </c>
      <c r="BR95" s="147">
        <v>0.4</v>
      </c>
      <c r="BS95" s="147">
        <v>0.05</v>
      </c>
      <c r="BT95" s="147">
        <v>0.05</v>
      </c>
      <c r="BU95" s="147">
        <v>0.05</v>
      </c>
      <c r="BV95" s="147">
        <v>0.05</v>
      </c>
      <c r="BW95" s="147">
        <v>0.05</v>
      </c>
      <c r="BX95" s="147">
        <v>0.1</v>
      </c>
      <c r="BY95" s="147">
        <v>0.15</v>
      </c>
      <c r="BZ95" s="127"/>
      <c r="CA95" s="127"/>
      <c r="CB95" s="127"/>
      <c r="CC95" s="127"/>
      <c r="CD95" s="127"/>
      <c r="CE95" s="127"/>
      <c r="CF95" s="127"/>
      <c r="CG95" s="127"/>
      <c r="CH95" s="127"/>
      <c r="CI95" s="127"/>
      <c r="CJ95" s="127"/>
      <c r="CK95" s="127"/>
      <c r="CL95" s="127"/>
      <c r="CM95" s="127"/>
      <c r="CN95" s="127"/>
      <c r="CO95" s="127"/>
      <c r="CP95" s="127"/>
      <c r="CQ95" s="127"/>
      <c r="CR95" s="127"/>
      <c r="CS95" s="127"/>
      <c r="CT95" s="127"/>
      <c r="CU95" s="127"/>
      <c r="CV95" s="127"/>
      <c r="CW95" s="127"/>
      <c r="CX95" s="127"/>
      <c r="CY95" s="127"/>
      <c r="CZ95" s="127"/>
      <c r="DA95" s="127"/>
      <c r="DB95" s="127"/>
      <c r="DC95" s="127"/>
      <c r="DD95" s="127"/>
      <c r="DE95" s="147">
        <v>0.05</v>
      </c>
      <c r="DF95" s="147">
        <v>0.05</v>
      </c>
      <c r="DG95" s="71">
        <v>19443</v>
      </c>
      <c r="DH95" s="127"/>
      <c r="DI95" s="127"/>
      <c r="DJ95" s="127"/>
      <c r="DK95" s="127"/>
      <c r="DL95" s="127"/>
    </row>
    <row r="96" spans="1:116" ht="25.5" x14ac:dyDescent="0.2">
      <c r="A96" s="85">
        <v>90</v>
      </c>
      <c r="B96" s="125">
        <v>553</v>
      </c>
      <c r="C96" s="121" t="s">
        <v>347</v>
      </c>
      <c r="D96" s="121" t="s">
        <v>530</v>
      </c>
      <c r="E96" s="121" t="s">
        <v>713</v>
      </c>
      <c r="F96" s="121" t="s">
        <v>877</v>
      </c>
      <c r="G96" s="110">
        <v>8.1</v>
      </c>
      <c r="H96" s="110">
        <v>794</v>
      </c>
      <c r="I96" s="157">
        <v>0.05</v>
      </c>
      <c r="J96" s="157">
        <v>12.26</v>
      </c>
      <c r="K96" s="122">
        <v>91.79</v>
      </c>
      <c r="L96" s="122">
        <v>0.76</v>
      </c>
      <c r="M96" s="122">
        <v>0.68100000000000005</v>
      </c>
      <c r="N96" s="122">
        <v>5.0149999999999997</v>
      </c>
      <c r="O96" s="157">
        <v>11.33</v>
      </c>
      <c r="P96" s="145">
        <v>6.5100000000000005E-2</v>
      </c>
      <c r="Q96" s="71">
        <v>1506</v>
      </c>
      <c r="R96" s="157">
        <v>1.1060000000000001</v>
      </c>
      <c r="S96" s="123">
        <v>4.4569999999999999</v>
      </c>
      <c r="T96" s="122">
        <v>40.64</v>
      </c>
      <c r="U96" s="122">
        <v>1</v>
      </c>
      <c r="V96" s="122">
        <v>78.08</v>
      </c>
      <c r="W96" s="129">
        <f t="shared" si="99"/>
        <v>4.29010989010989E-4</v>
      </c>
      <c r="X96" s="122">
        <v>18.989999999999998</v>
      </c>
      <c r="Y96" s="122">
        <v>56.12</v>
      </c>
      <c r="Z96" s="71">
        <v>182000</v>
      </c>
      <c r="AA96" s="122">
        <v>2.21</v>
      </c>
      <c r="AB96" s="75">
        <v>24887.7</v>
      </c>
      <c r="AC96" s="76">
        <v>1401</v>
      </c>
      <c r="AD96" s="71">
        <v>2182</v>
      </c>
      <c r="AE96" s="75">
        <v>7138</v>
      </c>
      <c r="AF96" s="76">
        <v>54.14</v>
      </c>
      <c r="AG96" s="75">
        <v>2222.84</v>
      </c>
      <c r="AH96" s="157">
        <v>380.3</v>
      </c>
      <c r="AI96" s="86">
        <f t="shared" si="100"/>
        <v>22</v>
      </c>
      <c r="AJ96" s="86">
        <f t="shared" si="52"/>
        <v>89</v>
      </c>
      <c r="AK96" s="86">
        <f t="shared" si="52"/>
        <v>2.5</v>
      </c>
      <c r="AL96" s="86">
        <f t="shared" si="52"/>
        <v>226</v>
      </c>
      <c r="AM96" s="86">
        <f t="shared" si="52"/>
        <v>140</v>
      </c>
      <c r="AN96" s="86">
        <f t="shared" si="52"/>
        <v>84</v>
      </c>
      <c r="AO96" s="86">
        <f t="shared" si="67"/>
        <v>110</v>
      </c>
      <c r="AP96" s="86">
        <f t="shared" si="67"/>
        <v>2.5</v>
      </c>
      <c r="AQ96" s="86">
        <f t="shared" si="67"/>
        <v>129</v>
      </c>
      <c r="AR96" s="86">
        <f t="shared" si="67"/>
        <v>1.5</v>
      </c>
      <c r="AS96" s="86">
        <f t="shared" si="120"/>
        <v>2.5</v>
      </c>
      <c r="AT96" s="86">
        <f t="shared" si="120"/>
        <v>61</v>
      </c>
      <c r="AU96" s="86">
        <f t="shared" si="120"/>
        <v>204</v>
      </c>
      <c r="AV96" s="86">
        <f t="shared" si="120"/>
        <v>234</v>
      </c>
      <c r="AW96" s="86">
        <f t="shared" si="120"/>
        <v>85</v>
      </c>
      <c r="AX96" s="86">
        <f t="shared" ref="AX96:AZ96" si="131">AX303*1000</f>
        <v>103</v>
      </c>
      <c r="AY96" s="86">
        <f t="shared" si="131"/>
        <v>180</v>
      </c>
      <c r="AZ96" s="86">
        <f t="shared" si="131"/>
        <v>46</v>
      </c>
      <c r="BA96" s="86">
        <v>2.5</v>
      </c>
      <c r="BB96" s="146">
        <f t="shared" si="102"/>
        <v>1261.5</v>
      </c>
      <c r="BC96" s="86">
        <v>0.5</v>
      </c>
      <c r="BD96" s="86">
        <v>0.5</v>
      </c>
      <c r="BE96" s="86">
        <v>0.5</v>
      </c>
      <c r="BF96" s="86">
        <v>0.5</v>
      </c>
      <c r="BG96" s="86">
        <v>0.5</v>
      </c>
      <c r="BH96" s="86">
        <v>0.5</v>
      </c>
      <c r="BI96" s="86">
        <v>0.5</v>
      </c>
      <c r="BJ96" s="86">
        <v>0.5</v>
      </c>
      <c r="BK96" s="147">
        <v>5.0000000000000001E-3</v>
      </c>
      <c r="BL96" s="147">
        <v>0.5</v>
      </c>
      <c r="BM96" s="147">
        <v>0.05</v>
      </c>
      <c r="BN96" s="147">
        <v>0.05</v>
      </c>
      <c r="BO96" s="147">
        <v>0.05</v>
      </c>
      <c r="BP96" s="147">
        <v>0.05</v>
      </c>
      <c r="BQ96" s="148">
        <f t="shared" si="103"/>
        <v>0.2</v>
      </c>
      <c r="BR96" s="147">
        <v>0.4</v>
      </c>
      <c r="BS96" s="147">
        <v>0.05</v>
      </c>
      <c r="BT96" s="147">
        <v>0.05</v>
      </c>
      <c r="BU96" s="147">
        <v>0.05</v>
      </c>
      <c r="BV96" s="147">
        <v>0.05</v>
      </c>
      <c r="BW96" s="147">
        <v>0.05</v>
      </c>
      <c r="BX96" s="147">
        <v>0.1</v>
      </c>
      <c r="BY96" s="147">
        <v>0.15</v>
      </c>
      <c r="BZ96" s="127"/>
      <c r="CA96" s="127"/>
      <c r="CB96" s="127"/>
      <c r="CC96" s="127"/>
      <c r="CD96" s="127"/>
      <c r="CE96" s="127"/>
      <c r="CF96" s="127"/>
      <c r="CG96" s="127"/>
      <c r="CH96" s="127"/>
      <c r="CI96" s="127"/>
      <c r="CJ96" s="127"/>
      <c r="CK96" s="127"/>
      <c r="CL96" s="127"/>
      <c r="CM96" s="127"/>
      <c r="CN96" s="127"/>
      <c r="CO96" s="127"/>
      <c r="CP96" s="127"/>
      <c r="CQ96" s="127"/>
      <c r="CR96" s="127"/>
      <c r="CS96" s="127"/>
      <c r="CT96" s="127"/>
      <c r="CU96" s="127"/>
      <c r="CV96" s="127"/>
      <c r="CW96" s="127"/>
      <c r="CX96" s="127"/>
      <c r="CY96" s="127"/>
      <c r="CZ96" s="127"/>
      <c r="DA96" s="127"/>
      <c r="DB96" s="127"/>
      <c r="DC96" s="127"/>
      <c r="DD96" s="127"/>
      <c r="DE96" s="147">
        <v>0.05</v>
      </c>
      <c r="DF96" s="147">
        <v>0.05</v>
      </c>
      <c r="DG96" s="71">
        <v>12023</v>
      </c>
      <c r="DH96" s="127"/>
      <c r="DI96" s="127"/>
      <c r="DJ96" s="127"/>
      <c r="DK96" s="127"/>
      <c r="DL96" s="127"/>
    </row>
    <row r="97" spans="1:116" ht="25.5" x14ac:dyDescent="0.2">
      <c r="A97" s="85">
        <v>91</v>
      </c>
      <c r="B97" s="125">
        <v>554</v>
      </c>
      <c r="C97" s="121" t="s">
        <v>348</v>
      </c>
      <c r="D97" s="153" t="s">
        <v>531</v>
      </c>
      <c r="E97" s="121" t="s">
        <v>714</v>
      </c>
      <c r="F97" s="121" t="s">
        <v>833</v>
      </c>
      <c r="G97" s="110">
        <v>7.3</v>
      </c>
      <c r="H97" s="110">
        <v>754</v>
      </c>
      <c r="I97" s="157">
        <v>0.05</v>
      </c>
      <c r="J97" s="157">
        <v>14.53</v>
      </c>
      <c r="K97" s="122">
        <v>367.1</v>
      </c>
      <c r="L97" s="123">
        <v>2.5000000000000001E-2</v>
      </c>
      <c r="M97" s="122">
        <v>9.4359999999999999</v>
      </c>
      <c r="N97" s="122">
        <v>35.94</v>
      </c>
      <c r="O97" s="157">
        <v>58.26</v>
      </c>
      <c r="P97" s="145">
        <v>9.1800000000000007E-2</v>
      </c>
      <c r="Q97" s="71">
        <v>5364</v>
      </c>
      <c r="R97" s="122">
        <v>0.2</v>
      </c>
      <c r="S97" s="123">
        <v>31.48</v>
      </c>
      <c r="T97" s="122">
        <v>32.14</v>
      </c>
      <c r="U97" s="122">
        <v>1</v>
      </c>
      <c r="V97" s="122">
        <v>224.8</v>
      </c>
      <c r="W97" s="129">
        <f t="shared" si="99"/>
        <v>2.2806127625038045E-3</v>
      </c>
      <c r="X97" s="122">
        <v>40.9</v>
      </c>
      <c r="Y97" s="122">
        <v>169.3</v>
      </c>
      <c r="Z97" s="71">
        <v>98570</v>
      </c>
      <c r="AA97" s="122">
        <v>9.5500000000000007</v>
      </c>
      <c r="AB97" s="75">
        <v>124787</v>
      </c>
      <c r="AC97" s="76">
        <v>1710.73</v>
      </c>
      <c r="AD97" s="71">
        <v>2508</v>
      </c>
      <c r="AE97" s="75">
        <v>7405</v>
      </c>
      <c r="AF97" s="76">
        <v>288.69600000000003</v>
      </c>
      <c r="AG97" s="75">
        <v>9966</v>
      </c>
      <c r="AH97" s="71">
        <v>2141</v>
      </c>
      <c r="AI97" s="86">
        <f t="shared" si="100"/>
        <v>2.5</v>
      </c>
      <c r="AJ97" s="86">
        <f t="shared" si="52"/>
        <v>72</v>
      </c>
      <c r="AK97" s="86">
        <f t="shared" si="52"/>
        <v>2.5</v>
      </c>
      <c r="AL97" s="86">
        <f t="shared" si="52"/>
        <v>450</v>
      </c>
      <c r="AM97" s="86">
        <f t="shared" si="52"/>
        <v>280</v>
      </c>
      <c r="AN97" s="86">
        <f t="shared" si="52"/>
        <v>112</v>
      </c>
      <c r="AO97" s="86">
        <f t="shared" si="67"/>
        <v>188</v>
      </c>
      <c r="AP97" s="86">
        <f t="shared" si="67"/>
        <v>2.5</v>
      </c>
      <c r="AQ97" s="86">
        <f t="shared" si="67"/>
        <v>177</v>
      </c>
      <c r="AR97" s="86">
        <f t="shared" si="67"/>
        <v>1.5</v>
      </c>
      <c r="AS97" s="86">
        <f t="shared" si="120"/>
        <v>2.5</v>
      </c>
      <c r="AT97" s="86">
        <f t="shared" si="120"/>
        <v>2.5</v>
      </c>
      <c r="AU97" s="86">
        <f t="shared" si="120"/>
        <v>284</v>
      </c>
      <c r="AV97" s="86">
        <f t="shared" si="120"/>
        <v>305</v>
      </c>
      <c r="AW97" s="86">
        <f t="shared" si="120"/>
        <v>127</v>
      </c>
      <c r="AX97" s="86">
        <f t="shared" ref="AX97:AZ97" si="132">AX304*1000</f>
        <v>121</v>
      </c>
      <c r="AY97" s="86">
        <f t="shared" si="132"/>
        <v>231</v>
      </c>
      <c r="AZ97" s="86">
        <f t="shared" si="132"/>
        <v>2.5</v>
      </c>
      <c r="BA97" s="86">
        <v>2.5</v>
      </c>
      <c r="BB97" s="146">
        <f t="shared" si="102"/>
        <v>1829.5</v>
      </c>
      <c r="BC97" s="86">
        <v>0.5</v>
      </c>
      <c r="BD97" s="86">
        <v>0.5</v>
      </c>
      <c r="BE97" s="86">
        <v>0.5</v>
      </c>
      <c r="BF97" s="86">
        <v>0.5</v>
      </c>
      <c r="BG97" s="86">
        <v>0.5</v>
      </c>
      <c r="BH97" s="86">
        <v>0.5</v>
      </c>
      <c r="BI97" s="86">
        <v>0.5</v>
      </c>
      <c r="BJ97" s="86">
        <v>0.5</v>
      </c>
      <c r="BK97" s="147">
        <v>5.0000000000000001E-3</v>
      </c>
      <c r="BL97" s="147">
        <v>0.5</v>
      </c>
      <c r="BM97" s="147">
        <v>0.05</v>
      </c>
      <c r="BN97" s="147">
        <v>0.05</v>
      </c>
      <c r="BO97" s="147">
        <v>0.05</v>
      </c>
      <c r="BP97" s="147">
        <v>0.05</v>
      </c>
      <c r="BQ97" s="148">
        <f t="shared" si="103"/>
        <v>0.2</v>
      </c>
      <c r="BR97" s="147">
        <v>0.4</v>
      </c>
      <c r="BS97" s="147">
        <v>0.05</v>
      </c>
      <c r="BT97" s="147">
        <v>0.05</v>
      </c>
      <c r="BU97" s="147">
        <v>0.05</v>
      </c>
      <c r="BV97" s="147">
        <v>0.05</v>
      </c>
      <c r="BW97" s="147">
        <v>0.05</v>
      </c>
      <c r="BX97" s="147">
        <v>0.1</v>
      </c>
      <c r="BY97" s="147">
        <v>0.15</v>
      </c>
      <c r="BZ97" s="127"/>
      <c r="CA97" s="127"/>
      <c r="CB97" s="127"/>
      <c r="CC97" s="127"/>
      <c r="CD97" s="127"/>
      <c r="CE97" s="127"/>
      <c r="CF97" s="127"/>
      <c r="CG97" s="127"/>
      <c r="CH97" s="127"/>
      <c r="CI97" s="127"/>
      <c r="CJ97" s="127"/>
      <c r="CK97" s="127"/>
      <c r="CL97" s="127"/>
      <c r="CM97" s="127"/>
      <c r="CN97" s="127"/>
      <c r="CO97" s="127"/>
      <c r="CP97" s="127"/>
      <c r="CQ97" s="127"/>
      <c r="CR97" s="127"/>
      <c r="CS97" s="127"/>
      <c r="CT97" s="127"/>
      <c r="CU97" s="127"/>
      <c r="CV97" s="127"/>
      <c r="CW97" s="127"/>
      <c r="CX97" s="127"/>
      <c r="CY97" s="127"/>
      <c r="CZ97" s="127"/>
      <c r="DA97" s="127"/>
      <c r="DB97" s="127"/>
      <c r="DC97" s="127"/>
      <c r="DD97" s="127"/>
      <c r="DE97" s="147">
        <v>0.05</v>
      </c>
      <c r="DF97" s="147">
        <v>0.05</v>
      </c>
      <c r="DG97" s="71">
        <v>16203</v>
      </c>
      <c r="DH97" s="127"/>
      <c r="DI97" s="127"/>
      <c r="DJ97" s="127"/>
      <c r="DK97" s="127"/>
      <c r="DL97" s="127"/>
    </row>
    <row r="98" spans="1:116" x14ac:dyDescent="0.2">
      <c r="A98" s="85">
        <v>92</v>
      </c>
      <c r="B98" s="125">
        <v>555</v>
      </c>
      <c r="C98" s="121" t="s">
        <v>349</v>
      </c>
      <c r="D98" s="121" t="s">
        <v>532</v>
      </c>
      <c r="E98" s="121" t="s">
        <v>715</v>
      </c>
      <c r="F98" s="121" t="s">
        <v>878</v>
      </c>
      <c r="G98" s="110">
        <v>7.3</v>
      </c>
      <c r="H98" s="110">
        <v>653</v>
      </c>
      <c r="I98" s="157">
        <v>0.05</v>
      </c>
      <c r="J98" s="157">
        <v>5.15</v>
      </c>
      <c r="K98" s="122">
        <v>98.5</v>
      </c>
      <c r="L98" s="123">
        <v>2.5000000000000001E-2</v>
      </c>
      <c r="M98" s="122">
        <v>4.5199999999999996</v>
      </c>
      <c r="N98" s="122">
        <v>16.3</v>
      </c>
      <c r="O98" s="122">
        <v>10.1</v>
      </c>
      <c r="P98" s="145">
        <v>8.2900000000000001E-2</v>
      </c>
      <c r="Q98" s="71">
        <v>2653</v>
      </c>
      <c r="R98" s="122">
        <v>0.53156626961518705</v>
      </c>
      <c r="S98" s="123">
        <v>10.9</v>
      </c>
      <c r="T98" s="122">
        <v>17</v>
      </c>
      <c r="U98" s="122">
        <v>1</v>
      </c>
      <c r="V98" s="122">
        <v>45.9</v>
      </c>
      <c r="W98" s="129">
        <f t="shared" si="99"/>
        <v>9.017681728880157E-4</v>
      </c>
      <c r="X98" s="122">
        <v>18.2</v>
      </c>
      <c r="Y98" s="122">
        <v>53.5</v>
      </c>
      <c r="Z98" s="71">
        <v>50900</v>
      </c>
      <c r="AA98" s="122">
        <v>4.03</v>
      </c>
      <c r="AB98" s="75">
        <v>18854</v>
      </c>
      <c r="AC98" s="76">
        <v>1430</v>
      </c>
      <c r="AD98" s="71">
        <v>1440</v>
      </c>
      <c r="AE98" s="75">
        <v>5384</v>
      </c>
      <c r="AF98" s="76">
        <v>202</v>
      </c>
      <c r="AG98" s="75">
        <v>6760</v>
      </c>
      <c r="AH98" s="71">
        <v>1970</v>
      </c>
      <c r="AI98" s="86">
        <f t="shared" si="100"/>
        <v>82</v>
      </c>
      <c r="AJ98" s="86">
        <f t="shared" si="52"/>
        <v>137</v>
      </c>
      <c r="AK98" s="86">
        <f t="shared" si="52"/>
        <v>31</v>
      </c>
      <c r="AL98" s="86">
        <f t="shared" si="52"/>
        <v>618</v>
      </c>
      <c r="AM98" s="86">
        <f t="shared" si="52"/>
        <v>420</v>
      </c>
      <c r="AN98" s="86">
        <f t="shared" si="52"/>
        <v>217</v>
      </c>
      <c r="AO98" s="86">
        <f t="shared" si="67"/>
        <v>333</v>
      </c>
      <c r="AP98" s="86">
        <f t="shared" si="67"/>
        <v>47</v>
      </c>
      <c r="AQ98" s="86">
        <f t="shared" si="67"/>
        <v>297</v>
      </c>
      <c r="AR98" s="86">
        <f t="shared" si="67"/>
        <v>1.5</v>
      </c>
      <c r="AS98" s="86">
        <f t="shared" si="120"/>
        <v>79</v>
      </c>
      <c r="AT98" s="86">
        <f t="shared" si="120"/>
        <v>108</v>
      </c>
      <c r="AU98" s="86">
        <f t="shared" si="120"/>
        <v>557</v>
      </c>
      <c r="AV98" s="86">
        <f t="shared" si="120"/>
        <v>464</v>
      </c>
      <c r="AW98" s="86">
        <f t="shared" si="120"/>
        <v>196</v>
      </c>
      <c r="AX98" s="86">
        <f t="shared" ref="AX98:AZ98" si="133">AX305*1000</f>
        <v>292</v>
      </c>
      <c r="AY98" s="86">
        <f t="shared" si="133"/>
        <v>351</v>
      </c>
      <c r="AZ98" s="86">
        <f t="shared" si="133"/>
        <v>96</v>
      </c>
      <c r="BA98" s="86">
        <v>2.5</v>
      </c>
      <c r="BB98" s="146">
        <f t="shared" si="102"/>
        <v>3243.5</v>
      </c>
      <c r="BC98" s="86">
        <v>0.5</v>
      </c>
      <c r="BD98" s="86">
        <v>0.5</v>
      </c>
      <c r="BE98" s="86">
        <v>0.5</v>
      </c>
      <c r="BF98" s="86">
        <v>0.5</v>
      </c>
      <c r="BG98" s="86">
        <v>0.5</v>
      </c>
      <c r="BH98" s="86">
        <v>0.5</v>
      </c>
      <c r="BI98" s="86">
        <v>0.5</v>
      </c>
      <c r="BJ98" s="86">
        <v>0.5</v>
      </c>
      <c r="BK98" s="147">
        <v>5.0000000000000001E-3</v>
      </c>
      <c r="BL98" s="147">
        <v>0.5</v>
      </c>
      <c r="BM98" s="147">
        <v>0.05</v>
      </c>
      <c r="BN98" s="147">
        <v>0.05</v>
      </c>
      <c r="BO98" s="147">
        <v>0.05</v>
      </c>
      <c r="BP98" s="147">
        <v>0.05</v>
      </c>
      <c r="BQ98" s="148">
        <f t="shared" si="103"/>
        <v>0.2</v>
      </c>
      <c r="BR98" s="147">
        <v>0.4</v>
      </c>
      <c r="BS98" s="147">
        <v>0.05</v>
      </c>
      <c r="BT98" s="147">
        <v>0.05</v>
      </c>
      <c r="BU98" s="147">
        <v>0.05</v>
      </c>
      <c r="BV98" s="147">
        <v>0.05</v>
      </c>
      <c r="BW98" s="147">
        <v>0.05</v>
      </c>
      <c r="BX98" s="147">
        <v>0.1</v>
      </c>
      <c r="BY98" s="147">
        <v>0.15</v>
      </c>
      <c r="BZ98" s="127"/>
      <c r="CA98" s="127"/>
      <c r="CB98" s="127"/>
      <c r="CC98" s="127"/>
      <c r="CD98" s="127"/>
      <c r="CE98" s="127"/>
      <c r="CF98" s="127"/>
      <c r="CG98" s="127"/>
      <c r="CH98" s="127"/>
      <c r="CI98" s="127"/>
      <c r="CJ98" s="127"/>
      <c r="CK98" s="127"/>
      <c r="CL98" s="127"/>
      <c r="CM98" s="127"/>
      <c r="CN98" s="127"/>
      <c r="CO98" s="127"/>
      <c r="CP98" s="127"/>
      <c r="CQ98" s="127"/>
      <c r="CR98" s="127"/>
      <c r="CS98" s="127"/>
      <c r="CT98" s="127"/>
      <c r="CU98" s="127"/>
      <c r="CV98" s="127"/>
      <c r="CW98" s="127"/>
      <c r="CX98" s="127"/>
      <c r="CY98" s="127"/>
      <c r="CZ98" s="127"/>
      <c r="DA98" s="127"/>
      <c r="DB98" s="127"/>
      <c r="DC98" s="127"/>
      <c r="DD98" s="127"/>
      <c r="DE98" s="147">
        <v>0.05</v>
      </c>
      <c r="DF98" s="147">
        <v>0.05</v>
      </c>
      <c r="DG98" s="71">
        <v>7119.2</v>
      </c>
      <c r="DH98" s="127"/>
      <c r="DI98" s="127"/>
      <c r="DJ98" s="127"/>
      <c r="DK98" s="127"/>
      <c r="DL98" s="127"/>
    </row>
    <row r="99" spans="1:116" x14ac:dyDescent="0.2">
      <c r="A99" s="85">
        <v>93</v>
      </c>
      <c r="B99" s="125">
        <v>556</v>
      </c>
      <c r="C99" s="121" t="s">
        <v>350</v>
      </c>
      <c r="D99" s="121" t="s">
        <v>533</v>
      </c>
      <c r="E99" s="121" t="s">
        <v>716</v>
      </c>
      <c r="F99" s="121" t="s">
        <v>879</v>
      </c>
      <c r="G99" s="110">
        <v>7.5</v>
      </c>
      <c r="H99" s="110">
        <v>523</v>
      </c>
      <c r="I99" s="157">
        <v>0.42430000000000001</v>
      </c>
      <c r="J99" s="157">
        <v>1.5</v>
      </c>
      <c r="K99" s="122">
        <v>81.150000000000006</v>
      </c>
      <c r="L99" s="122">
        <v>0.1744</v>
      </c>
      <c r="M99" s="122">
        <v>1.6319999999999999</v>
      </c>
      <c r="N99" s="122">
        <v>5.1180000000000003</v>
      </c>
      <c r="O99" s="122">
        <v>6.4020000000000001</v>
      </c>
      <c r="P99" s="145">
        <v>4.7600000000000003E-2</v>
      </c>
      <c r="Q99" s="71">
        <v>1960</v>
      </c>
      <c r="R99" s="157">
        <v>2.4380000000000002</v>
      </c>
      <c r="S99" s="123">
        <v>6.37</v>
      </c>
      <c r="T99" s="122">
        <v>9.952</v>
      </c>
      <c r="U99" s="122">
        <v>1</v>
      </c>
      <c r="V99" s="122">
        <v>229.3</v>
      </c>
      <c r="W99" s="129">
        <f t="shared" si="99"/>
        <v>8.8303667718004817E-4</v>
      </c>
      <c r="X99" s="122">
        <v>6.5330000000000004</v>
      </c>
      <c r="Y99" s="122">
        <v>25.09</v>
      </c>
      <c r="Z99" s="71">
        <v>259672.11320402101</v>
      </c>
      <c r="AA99" s="122">
        <v>5.67</v>
      </c>
      <c r="AB99" s="75">
        <v>4508</v>
      </c>
      <c r="AC99" s="76">
        <v>1047.0866119801201</v>
      </c>
      <c r="AD99" s="110">
        <v>928.7</v>
      </c>
      <c r="AE99" s="75">
        <v>7461</v>
      </c>
      <c r="AF99" s="76">
        <v>65.48</v>
      </c>
      <c r="AG99" s="75">
        <v>2327.8379327402199</v>
      </c>
      <c r="AH99" s="71">
        <v>793.7</v>
      </c>
      <c r="AI99" s="86">
        <f t="shared" si="100"/>
        <v>68</v>
      </c>
      <c r="AJ99" s="86">
        <f t="shared" si="52"/>
        <v>25</v>
      </c>
      <c r="AK99" s="86">
        <f t="shared" si="52"/>
        <v>2.5</v>
      </c>
      <c r="AL99" s="86">
        <f t="shared" si="52"/>
        <v>137</v>
      </c>
      <c r="AM99" s="86">
        <f t="shared" si="52"/>
        <v>34</v>
      </c>
      <c r="AN99" s="86">
        <f t="shared" si="52"/>
        <v>25</v>
      </c>
      <c r="AO99" s="86">
        <f t="shared" si="67"/>
        <v>38</v>
      </c>
      <c r="AP99" s="86">
        <f t="shared" si="67"/>
        <v>2.5</v>
      </c>
      <c r="AQ99" s="86">
        <f t="shared" si="67"/>
        <v>31</v>
      </c>
      <c r="AR99" s="86">
        <f t="shared" si="67"/>
        <v>1.5</v>
      </c>
      <c r="AS99" s="86">
        <f t="shared" si="120"/>
        <v>2.5</v>
      </c>
      <c r="AT99" s="86">
        <f t="shared" si="120"/>
        <v>241</v>
      </c>
      <c r="AU99" s="86">
        <f t="shared" si="120"/>
        <v>71</v>
      </c>
      <c r="AV99" s="86">
        <f t="shared" si="120"/>
        <v>63</v>
      </c>
      <c r="AW99" s="86">
        <f t="shared" si="120"/>
        <v>26</v>
      </c>
      <c r="AX99" s="86">
        <f t="shared" ref="AX99:AZ99" si="134">AX306*1000</f>
        <v>27</v>
      </c>
      <c r="AY99" s="86">
        <f t="shared" si="134"/>
        <v>57</v>
      </c>
      <c r="AZ99" s="86">
        <f t="shared" si="134"/>
        <v>2.5</v>
      </c>
      <c r="BA99" s="86">
        <v>2.5</v>
      </c>
      <c r="BB99" s="146">
        <f t="shared" si="102"/>
        <v>734.5</v>
      </c>
      <c r="BC99" s="86">
        <v>0.5</v>
      </c>
      <c r="BD99" s="86">
        <v>0.5</v>
      </c>
      <c r="BE99" s="86">
        <v>0.5</v>
      </c>
      <c r="BF99" s="86">
        <v>0.5</v>
      </c>
      <c r="BG99" s="86">
        <v>0.5</v>
      </c>
      <c r="BH99" s="86">
        <v>0.5</v>
      </c>
      <c r="BI99" s="86">
        <v>0.5</v>
      </c>
      <c r="BJ99" s="86">
        <v>0.5</v>
      </c>
      <c r="BK99" s="147">
        <v>5.0000000000000001E-3</v>
      </c>
      <c r="BL99" s="147">
        <v>0.5</v>
      </c>
      <c r="BM99" s="147">
        <v>0.05</v>
      </c>
      <c r="BN99" s="147">
        <v>0.05</v>
      </c>
      <c r="BO99" s="147">
        <v>0.05</v>
      </c>
      <c r="BP99" s="147">
        <v>0.05</v>
      </c>
      <c r="BQ99" s="148">
        <f t="shared" si="103"/>
        <v>0.2</v>
      </c>
      <c r="BR99" s="147">
        <v>0.4</v>
      </c>
      <c r="BS99" s="147">
        <v>0.05</v>
      </c>
      <c r="BT99" s="147">
        <v>0.05</v>
      </c>
      <c r="BU99" s="147">
        <v>0.05</v>
      </c>
      <c r="BV99" s="147">
        <v>0.05</v>
      </c>
      <c r="BW99" s="147">
        <v>0.05</v>
      </c>
      <c r="BX99" s="147">
        <v>0.1</v>
      </c>
      <c r="BY99" s="147">
        <v>0.15</v>
      </c>
      <c r="BZ99" s="127"/>
      <c r="CA99" s="127"/>
      <c r="CB99" s="127"/>
      <c r="CC99" s="127"/>
      <c r="CD99" s="127"/>
      <c r="CE99" s="127"/>
      <c r="CF99" s="127"/>
      <c r="CG99" s="127"/>
      <c r="CH99" s="127"/>
      <c r="CI99" s="127"/>
      <c r="CJ99" s="127"/>
      <c r="CK99" s="127"/>
      <c r="CL99" s="127"/>
      <c r="CM99" s="127"/>
      <c r="CN99" s="127"/>
      <c r="CO99" s="127"/>
      <c r="CP99" s="127"/>
      <c r="CQ99" s="127"/>
      <c r="CR99" s="127"/>
      <c r="CS99" s="127"/>
      <c r="CT99" s="127"/>
      <c r="CU99" s="127"/>
      <c r="CV99" s="127"/>
      <c r="CW99" s="127"/>
      <c r="CX99" s="127"/>
      <c r="CY99" s="127"/>
      <c r="CZ99" s="127"/>
      <c r="DA99" s="127"/>
      <c r="DB99" s="127"/>
      <c r="DC99" s="127"/>
      <c r="DD99" s="127"/>
      <c r="DE99" s="147">
        <v>0.05</v>
      </c>
      <c r="DF99" s="147">
        <v>0.05</v>
      </c>
      <c r="DG99" s="71">
        <v>5404</v>
      </c>
      <c r="DH99" s="127"/>
      <c r="DI99" s="127"/>
      <c r="DJ99" s="127"/>
      <c r="DK99" s="127"/>
      <c r="DL99" s="127"/>
    </row>
    <row r="100" spans="1:116" x14ac:dyDescent="0.2">
      <c r="A100" s="85">
        <v>94</v>
      </c>
      <c r="B100" s="125">
        <v>557</v>
      </c>
      <c r="C100" s="121" t="s">
        <v>351</v>
      </c>
      <c r="D100" s="121" t="s">
        <v>534</v>
      </c>
      <c r="E100" s="121" t="s">
        <v>717</v>
      </c>
      <c r="F100" s="121" t="s">
        <v>880</v>
      </c>
      <c r="G100" s="110">
        <v>7.7</v>
      </c>
      <c r="H100" s="110">
        <v>681</v>
      </c>
      <c r="I100" s="157">
        <v>0.16539999999999999</v>
      </c>
      <c r="J100" s="157">
        <v>3.4470000000000001</v>
      </c>
      <c r="K100" s="122">
        <v>107.7</v>
      </c>
      <c r="L100" s="122">
        <v>0.3135</v>
      </c>
      <c r="M100" s="122">
        <v>1.524</v>
      </c>
      <c r="N100" s="122">
        <v>4.0490000000000004</v>
      </c>
      <c r="O100" s="122">
        <v>7.298</v>
      </c>
      <c r="P100" s="145">
        <v>4.41E-2</v>
      </c>
      <c r="Q100" s="71">
        <v>2103</v>
      </c>
      <c r="R100" s="157">
        <v>1.573</v>
      </c>
      <c r="S100" s="123">
        <v>5.13</v>
      </c>
      <c r="T100" s="122">
        <v>15.85</v>
      </c>
      <c r="U100" s="122">
        <v>1</v>
      </c>
      <c r="V100" s="122">
        <v>210.3</v>
      </c>
      <c r="W100" s="129">
        <f t="shared" si="99"/>
        <v>7.6854588195285323E-4</v>
      </c>
      <c r="X100" s="122">
        <v>5.6040000000000001</v>
      </c>
      <c r="Y100" s="122">
        <v>32.729999999999997</v>
      </c>
      <c r="Z100" s="71">
        <v>273633.63065017498</v>
      </c>
      <c r="AA100" s="122">
        <v>6.69</v>
      </c>
      <c r="AB100" s="75">
        <v>8054</v>
      </c>
      <c r="AC100" s="76">
        <v>930.784290260121</v>
      </c>
      <c r="AD100" s="110">
        <v>758.4</v>
      </c>
      <c r="AE100" s="75">
        <v>10455.700000000001</v>
      </c>
      <c r="AF100" s="76">
        <v>62.26</v>
      </c>
      <c r="AG100" s="75">
        <v>1829.7568918929201</v>
      </c>
      <c r="AH100" s="71">
        <v>508.1</v>
      </c>
      <c r="AI100" s="86">
        <f t="shared" si="100"/>
        <v>50</v>
      </c>
      <c r="AJ100" s="86">
        <f t="shared" si="52"/>
        <v>45</v>
      </c>
      <c r="AK100" s="86">
        <f t="shared" si="52"/>
        <v>39</v>
      </c>
      <c r="AL100" s="86">
        <f t="shared" si="52"/>
        <v>227</v>
      </c>
      <c r="AM100" s="86">
        <f t="shared" si="52"/>
        <v>72</v>
      </c>
      <c r="AN100" s="86">
        <f t="shared" si="52"/>
        <v>38</v>
      </c>
      <c r="AO100" s="86">
        <f t="shared" si="67"/>
        <v>52</v>
      </c>
      <c r="AP100" s="86">
        <f t="shared" si="67"/>
        <v>2.5</v>
      </c>
      <c r="AQ100" s="86">
        <f t="shared" si="67"/>
        <v>45</v>
      </c>
      <c r="AR100" s="86">
        <f t="shared" si="67"/>
        <v>1.5</v>
      </c>
      <c r="AS100" s="86">
        <f t="shared" si="120"/>
        <v>25</v>
      </c>
      <c r="AT100" s="86">
        <f t="shared" si="120"/>
        <v>102</v>
      </c>
      <c r="AU100" s="86">
        <f t="shared" si="120"/>
        <v>112</v>
      </c>
      <c r="AV100" s="86">
        <f t="shared" si="120"/>
        <v>104</v>
      </c>
      <c r="AW100" s="86">
        <f t="shared" si="120"/>
        <v>41</v>
      </c>
      <c r="AX100" s="86">
        <f t="shared" ref="AX100:AZ100" si="135">AX307*1000</f>
        <v>48</v>
      </c>
      <c r="AY100" s="86">
        <f t="shared" si="135"/>
        <v>75</v>
      </c>
      <c r="AZ100" s="86">
        <f t="shared" si="135"/>
        <v>2.5</v>
      </c>
      <c r="BA100" s="86">
        <v>2.5</v>
      </c>
      <c r="BB100" s="146">
        <f t="shared" si="102"/>
        <v>908.5</v>
      </c>
      <c r="BC100" s="86">
        <v>0.5</v>
      </c>
      <c r="BD100" s="86">
        <v>0.5</v>
      </c>
      <c r="BE100" s="86">
        <v>0.5</v>
      </c>
      <c r="BF100" s="86">
        <v>0.5</v>
      </c>
      <c r="BG100" s="86">
        <v>0.5</v>
      </c>
      <c r="BH100" s="86">
        <v>0.5</v>
      </c>
      <c r="BI100" s="86">
        <v>0.5</v>
      </c>
      <c r="BJ100" s="86">
        <v>0.5</v>
      </c>
      <c r="BK100" s="147">
        <v>5.0000000000000001E-3</v>
      </c>
      <c r="BL100" s="147">
        <v>0.5</v>
      </c>
      <c r="BM100" s="147">
        <v>0.05</v>
      </c>
      <c r="BN100" s="147">
        <v>0.05</v>
      </c>
      <c r="BO100" s="147">
        <v>0.05</v>
      </c>
      <c r="BP100" s="147">
        <v>0.05</v>
      </c>
      <c r="BQ100" s="148">
        <f t="shared" si="103"/>
        <v>0.2</v>
      </c>
      <c r="BR100" s="147">
        <v>0.4</v>
      </c>
      <c r="BS100" s="147">
        <v>0.05</v>
      </c>
      <c r="BT100" s="147">
        <v>0.05</v>
      </c>
      <c r="BU100" s="147">
        <v>0.05</v>
      </c>
      <c r="BV100" s="147">
        <v>0.05</v>
      </c>
      <c r="BW100" s="147">
        <v>0.05</v>
      </c>
      <c r="BX100" s="147">
        <v>0.1</v>
      </c>
      <c r="BY100" s="147">
        <v>0.15</v>
      </c>
      <c r="BZ100" s="127"/>
      <c r="CA100" s="127"/>
      <c r="CB100" s="127"/>
      <c r="CC100" s="127"/>
      <c r="CD100" s="127"/>
      <c r="CE100" s="127"/>
      <c r="CF100" s="127"/>
      <c r="CG100" s="127"/>
      <c r="CH100" s="127"/>
      <c r="CI100" s="127"/>
      <c r="CJ100" s="127"/>
      <c r="CK100" s="127"/>
      <c r="CL100" s="127"/>
      <c r="CM100" s="127"/>
      <c r="CN100" s="127"/>
      <c r="CO100" s="127"/>
      <c r="CP100" s="127"/>
      <c r="CQ100" s="127"/>
      <c r="CR100" s="127"/>
      <c r="CS100" s="127"/>
      <c r="CT100" s="127"/>
      <c r="CU100" s="127"/>
      <c r="CV100" s="127"/>
      <c r="CW100" s="127"/>
      <c r="CX100" s="127"/>
      <c r="CY100" s="127"/>
      <c r="CZ100" s="127"/>
      <c r="DA100" s="127"/>
      <c r="DB100" s="127"/>
      <c r="DC100" s="127"/>
      <c r="DD100" s="127"/>
      <c r="DE100" s="147">
        <v>0.05</v>
      </c>
      <c r="DF100" s="147">
        <v>0.05</v>
      </c>
      <c r="DG100" s="71">
        <v>8516</v>
      </c>
      <c r="DH100" s="127"/>
      <c r="DI100" s="127"/>
      <c r="DJ100" s="127"/>
      <c r="DK100" s="127"/>
      <c r="DL100" s="127"/>
    </row>
    <row r="101" spans="1:116" ht="25.5" x14ac:dyDescent="0.2">
      <c r="A101" s="85">
        <v>95</v>
      </c>
      <c r="B101" s="125">
        <v>558</v>
      </c>
      <c r="C101" s="121" t="s">
        <v>352</v>
      </c>
      <c r="D101" s="153" t="s">
        <v>535</v>
      </c>
      <c r="E101" s="121" t="s">
        <v>718</v>
      </c>
      <c r="F101" s="121" t="s">
        <v>881</v>
      </c>
      <c r="G101" s="110">
        <v>7.1</v>
      </c>
      <c r="H101" s="110">
        <v>574</v>
      </c>
      <c r="I101" s="157">
        <v>0.05</v>
      </c>
      <c r="J101" s="157">
        <v>4.282</v>
      </c>
      <c r="K101" s="122">
        <v>169.4</v>
      </c>
      <c r="L101" s="123">
        <v>2.5000000000000001E-2</v>
      </c>
      <c r="M101" s="122">
        <v>6.5369999999999999</v>
      </c>
      <c r="N101" s="122">
        <v>26.64</v>
      </c>
      <c r="O101" s="157">
        <v>16.420000000000002</v>
      </c>
      <c r="P101" s="145">
        <v>7.3599999999999999E-2</v>
      </c>
      <c r="Q101" s="71">
        <v>4057</v>
      </c>
      <c r="R101" s="122">
        <v>0.2</v>
      </c>
      <c r="S101" s="123">
        <v>14.74</v>
      </c>
      <c r="T101" s="122">
        <v>11.63</v>
      </c>
      <c r="U101" s="122">
        <v>1</v>
      </c>
      <c r="V101" s="122">
        <v>149.6</v>
      </c>
      <c r="W101" s="129">
        <f t="shared" si="99"/>
        <v>9.9733333333333336E-4</v>
      </c>
      <c r="X101" s="122">
        <v>33.619999999999997</v>
      </c>
      <c r="Y101" s="122">
        <v>77.8</v>
      </c>
      <c r="Z101" s="71">
        <v>150000</v>
      </c>
      <c r="AA101" s="122">
        <v>8.64</v>
      </c>
      <c r="AB101" s="75">
        <v>37679.199999999997</v>
      </c>
      <c r="AC101" s="76">
        <v>2371.6999999999998</v>
      </c>
      <c r="AD101" s="71">
        <v>2487</v>
      </c>
      <c r="AE101" s="75">
        <v>7034</v>
      </c>
      <c r="AF101" s="76">
        <v>376.495</v>
      </c>
      <c r="AG101" s="75">
        <v>16651</v>
      </c>
      <c r="AH101" s="71">
        <v>3517</v>
      </c>
      <c r="AI101" s="86">
        <f t="shared" si="100"/>
        <v>92</v>
      </c>
      <c r="AJ101" s="86">
        <f t="shared" si="52"/>
        <v>215</v>
      </c>
      <c r="AK101" s="86">
        <f t="shared" si="52"/>
        <v>56</v>
      </c>
      <c r="AL101" s="86">
        <f t="shared" si="52"/>
        <v>1200</v>
      </c>
      <c r="AM101" s="86">
        <f t="shared" si="52"/>
        <v>1050</v>
      </c>
      <c r="AN101" s="86">
        <f t="shared" si="52"/>
        <v>694</v>
      </c>
      <c r="AO101" s="86">
        <f t="shared" si="67"/>
        <v>1040</v>
      </c>
      <c r="AP101" s="86">
        <f t="shared" si="67"/>
        <v>168</v>
      </c>
      <c r="AQ101" s="86">
        <f t="shared" si="67"/>
        <v>628</v>
      </c>
      <c r="AR101" s="86">
        <f t="shared" si="67"/>
        <v>18</v>
      </c>
      <c r="AS101" s="86">
        <f t="shared" si="120"/>
        <v>16</v>
      </c>
      <c r="AT101" s="86">
        <f t="shared" si="120"/>
        <v>99</v>
      </c>
      <c r="AU101" s="86">
        <f t="shared" si="120"/>
        <v>1010</v>
      </c>
      <c r="AV101" s="86">
        <f t="shared" si="120"/>
        <v>1200</v>
      </c>
      <c r="AW101" s="86">
        <f t="shared" si="120"/>
        <v>501</v>
      </c>
      <c r="AX101" s="86">
        <f t="shared" ref="AX101:AZ101" si="136">AX308*1000</f>
        <v>581</v>
      </c>
      <c r="AY101" s="86">
        <f t="shared" si="136"/>
        <v>720</v>
      </c>
      <c r="AZ101" s="86">
        <f t="shared" si="136"/>
        <v>282</v>
      </c>
      <c r="BA101" s="86">
        <v>2.5</v>
      </c>
      <c r="BB101" s="146">
        <f t="shared" si="102"/>
        <v>7191</v>
      </c>
      <c r="BC101" s="86">
        <v>0.5</v>
      </c>
      <c r="BD101" s="86">
        <v>0.5</v>
      </c>
      <c r="BE101" s="86">
        <v>0.5</v>
      </c>
      <c r="BF101" s="86">
        <v>0.5</v>
      </c>
      <c r="BG101" s="86">
        <v>0.5</v>
      </c>
      <c r="BH101" s="86">
        <v>0.5</v>
      </c>
      <c r="BI101" s="86">
        <v>0.5</v>
      </c>
      <c r="BJ101" s="86">
        <v>0.5</v>
      </c>
      <c r="BK101" s="147">
        <v>5.0000000000000001E-3</v>
      </c>
      <c r="BL101" s="147">
        <v>0.5</v>
      </c>
      <c r="BM101" s="147">
        <v>0.05</v>
      </c>
      <c r="BN101" s="147">
        <v>0.05</v>
      </c>
      <c r="BO101" s="147">
        <v>0.05</v>
      </c>
      <c r="BP101" s="147">
        <v>0.05</v>
      </c>
      <c r="BQ101" s="148">
        <f t="shared" si="103"/>
        <v>0.2</v>
      </c>
      <c r="BR101" s="147">
        <v>0.4</v>
      </c>
      <c r="BS101" s="147">
        <v>0.05</v>
      </c>
      <c r="BT101" s="147">
        <v>0.05</v>
      </c>
      <c r="BU101" s="147">
        <v>0.05</v>
      </c>
      <c r="BV101" s="147">
        <v>0.05</v>
      </c>
      <c r="BW101" s="147">
        <v>0.05</v>
      </c>
      <c r="BX101" s="147">
        <v>0.1</v>
      </c>
      <c r="BY101" s="147">
        <v>0.15</v>
      </c>
      <c r="BZ101" s="127"/>
      <c r="CA101" s="127"/>
      <c r="CB101" s="127"/>
      <c r="CC101" s="127"/>
      <c r="CD101" s="127"/>
      <c r="CE101" s="127"/>
      <c r="CF101" s="127"/>
      <c r="CG101" s="127"/>
      <c r="CH101" s="127"/>
      <c r="CI101" s="127"/>
      <c r="CJ101" s="127"/>
      <c r="CK101" s="127"/>
      <c r="CL101" s="127"/>
      <c r="CM101" s="127"/>
      <c r="CN101" s="127"/>
      <c r="CO101" s="127"/>
      <c r="CP101" s="127"/>
      <c r="CQ101" s="127"/>
      <c r="CR101" s="127"/>
      <c r="CS101" s="127"/>
      <c r="CT101" s="127"/>
      <c r="CU101" s="127"/>
      <c r="CV101" s="127"/>
      <c r="CW101" s="127"/>
      <c r="CX101" s="127"/>
      <c r="CY101" s="127"/>
      <c r="CZ101" s="127"/>
      <c r="DA101" s="127"/>
      <c r="DB101" s="127"/>
      <c r="DC101" s="127"/>
      <c r="DD101" s="127"/>
      <c r="DE101" s="147">
        <v>0.05</v>
      </c>
      <c r="DF101" s="147">
        <v>0.05</v>
      </c>
      <c r="DG101" s="71">
        <v>3400</v>
      </c>
      <c r="DH101" s="127"/>
      <c r="DI101" s="127"/>
      <c r="DJ101" s="127"/>
      <c r="DK101" s="127"/>
      <c r="DL101" s="127"/>
    </row>
    <row r="102" spans="1:116" x14ac:dyDescent="0.2">
      <c r="A102" s="85">
        <v>96</v>
      </c>
      <c r="B102" s="125">
        <v>559</v>
      </c>
      <c r="C102" s="121" t="s">
        <v>353</v>
      </c>
      <c r="D102" s="153" t="s">
        <v>536</v>
      </c>
      <c r="E102" s="121" t="s">
        <v>719</v>
      </c>
      <c r="F102" s="121" t="s">
        <v>882</v>
      </c>
      <c r="G102" s="110">
        <v>7.6</v>
      </c>
      <c r="H102" s="110">
        <v>204</v>
      </c>
      <c r="I102" s="157">
        <v>0.05</v>
      </c>
      <c r="J102" s="157">
        <v>7.0629999999999997</v>
      </c>
      <c r="K102" s="122">
        <v>159.80000000000001</v>
      </c>
      <c r="L102" s="123">
        <v>2.5000000000000001E-2</v>
      </c>
      <c r="M102" s="122">
        <v>5.0940000000000003</v>
      </c>
      <c r="N102" s="122">
        <v>31.03</v>
      </c>
      <c r="O102" s="157">
        <v>43.99</v>
      </c>
      <c r="P102" s="145">
        <v>0.42799999999999999</v>
      </c>
      <c r="Q102" s="71">
        <v>4578</v>
      </c>
      <c r="R102" s="122">
        <v>0.2</v>
      </c>
      <c r="S102" s="123">
        <v>13.03</v>
      </c>
      <c r="T102" s="122">
        <v>38.67</v>
      </c>
      <c r="U102" s="122">
        <v>1</v>
      </c>
      <c r="V102" s="122">
        <v>249.9</v>
      </c>
      <c r="W102" s="129">
        <f t="shared" si="99"/>
        <v>1.9003802281368821E-3</v>
      </c>
      <c r="X102" s="122">
        <v>25.32</v>
      </c>
      <c r="Y102" s="122">
        <v>312.8</v>
      </c>
      <c r="Z102" s="71">
        <v>131500</v>
      </c>
      <c r="AA102" s="122">
        <v>4.66</v>
      </c>
      <c r="AB102" s="75">
        <v>37233.1</v>
      </c>
      <c r="AC102" s="76">
        <v>1880.08</v>
      </c>
      <c r="AD102" s="71">
        <v>5404</v>
      </c>
      <c r="AE102" s="75">
        <v>7918</v>
      </c>
      <c r="AF102" s="76">
        <v>291.65300000000002</v>
      </c>
      <c r="AG102" s="75">
        <v>8196.5</v>
      </c>
      <c r="AH102" s="157">
        <v>2362</v>
      </c>
      <c r="AI102" s="86">
        <f t="shared" si="100"/>
        <v>80</v>
      </c>
      <c r="AJ102" s="86">
        <f t="shared" si="52"/>
        <v>104</v>
      </c>
      <c r="AK102" s="86">
        <f t="shared" si="52"/>
        <v>22</v>
      </c>
      <c r="AL102" s="86">
        <f t="shared" si="52"/>
        <v>361</v>
      </c>
      <c r="AM102" s="86">
        <f t="shared" si="52"/>
        <v>550</v>
      </c>
      <c r="AN102" s="86">
        <f t="shared" si="52"/>
        <v>143</v>
      </c>
      <c r="AO102" s="86">
        <f t="shared" si="67"/>
        <v>140</v>
      </c>
      <c r="AP102" s="86">
        <f t="shared" si="67"/>
        <v>15</v>
      </c>
      <c r="AQ102" s="86">
        <f t="shared" si="67"/>
        <v>136</v>
      </c>
      <c r="AR102" s="86">
        <f t="shared" si="67"/>
        <v>1.5</v>
      </c>
      <c r="AS102" s="86">
        <f t="shared" si="120"/>
        <v>22</v>
      </c>
      <c r="AT102" s="86">
        <f t="shared" si="120"/>
        <v>89</v>
      </c>
      <c r="AU102" s="86">
        <f t="shared" si="120"/>
        <v>263</v>
      </c>
      <c r="AV102" s="86">
        <f t="shared" si="120"/>
        <v>256</v>
      </c>
      <c r="AW102" s="86">
        <f t="shared" si="120"/>
        <v>102</v>
      </c>
      <c r="AX102" s="86">
        <f t="shared" ref="AX102:AZ102" si="137">AX309*1000</f>
        <v>147</v>
      </c>
      <c r="AY102" s="86">
        <f t="shared" si="137"/>
        <v>127</v>
      </c>
      <c r="AZ102" s="86">
        <f t="shared" si="137"/>
        <v>54</v>
      </c>
      <c r="BA102" s="86">
        <v>2.5</v>
      </c>
      <c r="BB102" s="146">
        <f t="shared" si="102"/>
        <v>2133.5</v>
      </c>
      <c r="BC102" s="86">
        <v>0.5</v>
      </c>
      <c r="BD102" s="86">
        <v>0.5</v>
      </c>
      <c r="BE102" s="86">
        <v>0.5</v>
      </c>
      <c r="BF102" s="86">
        <v>0.5</v>
      </c>
      <c r="BG102" s="86">
        <v>0.5</v>
      </c>
      <c r="BH102" s="86">
        <v>0.5</v>
      </c>
      <c r="BI102" s="86">
        <v>0.5</v>
      </c>
      <c r="BJ102" s="86">
        <v>0.5</v>
      </c>
      <c r="BK102" s="147">
        <v>5.0000000000000001E-3</v>
      </c>
      <c r="BL102" s="147">
        <v>0.5</v>
      </c>
      <c r="BM102" s="147">
        <v>0.05</v>
      </c>
      <c r="BN102" s="147">
        <v>0.05</v>
      </c>
      <c r="BO102" s="147">
        <v>0.05</v>
      </c>
      <c r="BP102" s="147">
        <v>0.05</v>
      </c>
      <c r="BQ102" s="148">
        <f t="shared" si="103"/>
        <v>0.2</v>
      </c>
      <c r="BR102" s="147">
        <v>0.4</v>
      </c>
      <c r="BS102" s="147">
        <v>0.05</v>
      </c>
      <c r="BT102" s="147">
        <v>0.05</v>
      </c>
      <c r="BU102" s="147">
        <v>0.05</v>
      </c>
      <c r="BV102" s="147">
        <v>0.05</v>
      </c>
      <c r="BW102" s="147">
        <v>0.05</v>
      </c>
      <c r="BX102" s="147">
        <v>0.1</v>
      </c>
      <c r="BY102" s="147">
        <v>0.15</v>
      </c>
      <c r="BZ102" s="127"/>
      <c r="CA102" s="127"/>
      <c r="CB102" s="127"/>
      <c r="CC102" s="127"/>
      <c r="CD102" s="127"/>
      <c r="CE102" s="127"/>
      <c r="CF102" s="127"/>
      <c r="CG102" s="127"/>
      <c r="CH102" s="127"/>
      <c r="CI102" s="127"/>
      <c r="CJ102" s="127"/>
      <c r="CK102" s="127"/>
      <c r="CL102" s="127"/>
      <c r="CM102" s="127"/>
      <c r="CN102" s="127"/>
      <c r="CO102" s="127"/>
      <c r="CP102" s="127"/>
      <c r="CQ102" s="127"/>
      <c r="CR102" s="127"/>
      <c r="CS102" s="127"/>
      <c r="CT102" s="127"/>
      <c r="CU102" s="127"/>
      <c r="CV102" s="127"/>
      <c r="CW102" s="127"/>
      <c r="CX102" s="127"/>
      <c r="CY102" s="127"/>
      <c r="CZ102" s="127"/>
      <c r="DA102" s="127"/>
      <c r="DB102" s="127"/>
      <c r="DC102" s="127"/>
      <c r="DD102" s="127"/>
      <c r="DE102" s="147">
        <v>0.05</v>
      </c>
      <c r="DF102" s="147">
        <v>0.05</v>
      </c>
      <c r="DG102" s="71">
        <v>8054.2</v>
      </c>
      <c r="DH102" s="127"/>
      <c r="DI102" s="127"/>
      <c r="DJ102" s="127"/>
      <c r="DK102" s="127"/>
      <c r="DL102" s="127"/>
    </row>
    <row r="103" spans="1:116" x14ac:dyDescent="0.2">
      <c r="A103" s="85">
        <v>97</v>
      </c>
      <c r="B103" s="125">
        <v>560</v>
      </c>
      <c r="C103" s="121" t="s">
        <v>354</v>
      </c>
      <c r="D103" s="121" t="s">
        <v>537</v>
      </c>
      <c r="E103" s="121" t="s">
        <v>720</v>
      </c>
      <c r="F103" s="121" t="s">
        <v>883</v>
      </c>
      <c r="G103" s="110">
        <v>7.8</v>
      </c>
      <c r="H103" s="110">
        <v>1085</v>
      </c>
      <c r="I103" s="157">
        <v>0.05</v>
      </c>
      <c r="J103" s="157">
        <v>1.5</v>
      </c>
      <c r="K103" s="122">
        <v>74.540000000000006</v>
      </c>
      <c r="L103" s="122">
        <v>0.67200000000000004</v>
      </c>
      <c r="M103" s="122">
        <v>7.84</v>
      </c>
      <c r="N103" s="122">
        <v>27.57</v>
      </c>
      <c r="O103" s="157">
        <v>22.69</v>
      </c>
      <c r="P103" s="145">
        <v>7.8299999999999995E-2</v>
      </c>
      <c r="Q103" s="71">
        <v>4347</v>
      </c>
      <c r="R103" s="122">
        <v>0.2</v>
      </c>
      <c r="S103" s="123">
        <v>19.809999999999999</v>
      </c>
      <c r="T103" s="122">
        <v>38.68</v>
      </c>
      <c r="U103" s="122">
        <v>1</v>
      </c>
      <c r="V103" s="122">
        <v>29.36</v>
      </c>
      <c r="W103" s="129">
        <f t="shared" si="99"/>
        <v>9.3831895174177051E-4</v>
      </c>
      <c r="X103" s="122">
        <v>32.21</v>
      </c>
      <c r="Y103" s="122">
        <v>100.1</v>
      </c>
      <c r="Z103" s="71">
        <v>31290</v>
      </c>
      <c r="AA103" s="122">
        <v>5.35</v>
      </c>
      <c r="AB103" s="75">
        <v>25689.200000000001</v>
      </c>
      <c r="AC103" s="76">
        <v>471.2</v>
      </c>
      <c r="AD103" s="110">
        <v>815.7</v>
      </c>
      <c r="AE103" s="75">
        <v>12220</v>
      </c>
      <c r="AF103" s="76">
        <v>370.58499999999998</v>
      </c>
      <c r="AG103" s="75">
        <v>10235.9</v>
      </c>
      <c r="AH103" s="157">
        <v>3323</v>
      </c>
      <c r="AI103" s="86">
        <f t="shared" si="100"/>
        <v>2.5</v>
      </c>
      <c r="AJ103" s="86">
        <f t="shared" si="100"/>
        <v>2.5</v>
      </c>
      <c r="AK103" s="86">
        <f t="shared" si="100"/>
        <v>2.5</v>
      </c>
      <c r="AL103" s="86">
        <f t="shared" si="100"/>
        <v>249</v>
      </c>
      <c r="AM103" s="86">
        <f t="shared" si="100"/>
        <v>81</v>
      </c>
      <c r="AN103" s="86">
        <f t="shared" si="100"/>
        <v>2.5</v>
      </c>
      <c r="AO103" s="86">
        <f t="shared" si="67"/>
        <v>61</v>
      </c>
      <c r="AP103" s="86">
        <f t="shared" si="67"/>
        <v>2.5</v>
      </c>
      <c r="AQ103" s="86">
        <f t="shared" si="67"/>
        <v>71</v>
      </c>
      <c r="AR103" s="86">
        <f t="shared" si="67"/>
        <v>1.5</v>
      </c>
      <c r="AS103" s="86">
        <f t="shared" si="120"/>
        <v>2.5</v>
      </c>
      <c r="AT103" s="86">
        <f t="shared" si="120"/>
        <v>2.5</v>
      </c>
      <c r="AU103" s="86">
        <f t="shared" si="120"/>
        <v>166</v>
      </c>
      <c r="AV103" s="86">
        <f t="shared" si="120"/>
        <v>148</v>
      </c>
      <c r="AW103" s="86">
        <f t="shared" si="120"/>
        <v>62</v>
      </c>
      <c r="AX103" s="86">
        <f t="shared" ref="AX103:AZ103" si="138">AX310*1000</f>
        <v>2.5</v>
      </c>
      <c r="AY103" s="86">
        <f t="shared" si="138"/>
        <v>92</v>
      </c>
      <c r="AZ103" s="86">
        <f t="shared" si="138"/>
        <v>2.5</v>
      </c>
      <c r="BA103" s="86">
        <v>2.5</v>
      </c>
      <c r="BB103" s="146">
        <f t="shared" si="102"/>
        <v>783.5</v>
      </c>
      <c r="BC103" s="86">
        <v>0.5</v>
      </c>
      <c r="BD103" s="86">
        <v>0.5</v>
      </c>
      <c r="BE103" s="86">
        <v>0.5</v>
      </c>
      <c r="BF103" s="86">
        <v>0.5</v>
      </c>
      <c r="BG103" s="86">
        <v>0.5</v>
      </c>
      <c r="BH103" s="86">
        <v>0.5</v>
      </c>
      <c r="BI103" s="86">
        <v>0.5</v>
      </c>
      <c r="BJ103" s="86">
        <v>0.5</v>
      </c>
      <c r="BK103" s="147">
        <v>5.0000000000000001E-3</v>
      </c>
      <c r="BL103" s="147">
        <v>0.5</v>
      </c>
      <c r="BM103" s="147">
        <v>0.05</v>
      </c>
      <c r="BN103" s="147">
        <v>0.05</v>
      </c>
      <c r="BO103" s="147">
        <v>0.05</v>
      </c>
      <c r="BP103" s="147">
        <v>0.05</v>
      </c>
      <c r="BQ103" s="148">
        <f t="shared" si="103"/>
        <v>0.2</v>
      </c>
      <c r="BR103" s="147">
        <v>0.4</v>
      </c>
      <c r="BS103" s="147">
        <v>0.05</v>
      </c>
      <c r="BT103" s="147">
        <v>0.05</v>
      </c>
      <c r="BU103" s="147">
        <v>0.05</v>
      </c>
      <c r="BV103" s="147">
        <v>0.05</v>
      </c>
      <c r="BW103" s="147">
        <v>0.05</v>
      </c>
      <c r="BX103" s="147">
        <v>0.1</v>
      </c>
      <c r="BY103" s="147">
        <v>0.15</v>
      </c>
      <c r="BZ103" s="127"/>
      <c r="CA103" s="127"/>
      <c r="CB103" s="127"/>
      <c r="CC103" s="127"/>
      <c r="CD103" s="127"/>
      <c r="CE103" s="127"/>
      <c r="CF103" s="127"/>
      <c r="CG103" s="127"/>
      <c r="CH103" s="127"/>
      <c r="CI103" s="127"/>
      <c r="CJ103" s="127"/>
      <c r="CK103" s="127"/>
      <c r="CL103" s="127"/>
      <c r="CM103" s="127"/>
      <c r="CN103" s="127"/>
      <c r="CO103" s="127"/>
      <c r="CP103" s="127"/>
      <c r="CQ103" s="127"/>
      <c r="CR103" s="127"/>
      <c r="CS103" s="127"/>
      <c r="CT103" s="127"/>
      <c r="CU103" s="127"/>
      <c r="CV103" s="127"/>
      <c r="CW103" s="127"/>
      <c r="CX103" s="127"/>
      <c r="CY103" s="127"/>
      <c r="CZ103" s="127"/>
      <c r="DA103" s="127"/>
      <c r="DB103" s="127"/>
      <c r="DC103" s="127"/>
      <c r="DD103" s="127"/>
      <c r="DE103" s="147">
        <v>0.05</v>
      </c>
      <c r="DF103" s="147">
        <v>0.05</v>
      </c>
      <c r="DG103" s="71">
        <v>20537</v>
      </c>
      <c r="DH103" s="127"/>
      <c r="DI103" s="127"/>
      <c r="DJ103" s="127"/>
      <c r="DK103" s="127"/>
      <c r="DL103" s="127"/>
    </row>
    <row r="104" spans="1:116" x14ac:dyDescent="0.2">
      <c r="A104" s="85">
        <v>98</v>
      </c>
      <c r="B104" s="125">
        <v>561</v>
      </c>
      <c r="C104" s="121" t="s">
        <v>355</v>
      </c>
      <c r="D104" s="121" t="s">
        <v>538</v>
      </c>
      <c r="E104" s="121" t="s">
        <v>721</v>
      </c>
      <c r="F104" s="121" t="s">
        <v>884</v>
      </c>
      <c r="G104" s="110">
        <v>8.1999999999999993</v>
      </c>
      <c r="H104" s="110">
        <v>628</v>
      </c>
      <c r="I104" s="157">
        <v>0.21360000000000001</v>
      </c>
      <c r="J104" s="157">
        <v>3.2210000000000001</v>
      </c>
      <c r="K104" s="122">
        <v>175.3</v>
      </c>
      <c r="L104" s="122">
        <v>0.46850000000000003</v>
      </c>
      <c r="M104" s="122">
        <v>1.226</v>
      </c>
      <c r="N104" s="122">
        <v>2.3879999999999999</v>
      </c>
      <c r="O104" s="122">
        <v>7.9749999999999996</v>
      </c>
      <c r="P104" s="145">
        <v>1.32E-2</v>
      </c>
      <c r="Q104" s="71">
        <v>1702</v>
      </c>
      <c r="R104" s="157">
        <v>3.4289999999999998</v>
      </c>
      <c r="S104" s="123">
        <v>3.282</v>
      </c>
      <c r="T104" s="122">
        <v>34.28</v>
      </c>
      <c r="U104" s="122">
        <v>1</v>
      </c>
      <c r="V104" s="122">
        <v>167.6</v>
      </c>
      <c r="W104" s="129">
        <f t="shared" si="99"/>
        <v>8.0358603629574171E-4</v>
      </c>
      <c r="X104" s="122">
        <v>5.17</v>
      </c>
      <c r="Y104" s="122">
        <v>48.32</v>
      </c>
      <c r="Z104" s="71">
        <v>208565.09748797899</v>
      </c>
      <c r="AA104" s="122">
        <v>8.9700000000000006</v>
      </c>
      <c r="AB104" s="75">
        <v>8969</v>
      </c>
      <c r="AC104" s="76">
        <v>14019.7176172168</v>
      </c>
      <c r="AD104" s="71">
        <v>1171</v>
      </c>
      <c r="AE104" s="75">
        <v>10576.7</v>
      </c>
      <c r="AF104" s="76">
        <v>33.39</v>
      </c>
      <c r="AG104" s="75">
        <v>1043.8660887252699</v>
      </c>
      <c r="AH104" s="71">
        <v>230</v>
      </c>
      <c r="AI104" s="86">
        <f t="shared" si="100"/>
        <v>250</v>
      </c>
      <c r="AJ104" s="86">
        <f t="shared" si="100"/>
        <v>81</v>
      </c>
      <c r="AK104" s="86">
        <f t="shared" si="100"/>
        <v>43</v>
      </c>
      <c r="AL104" s="86">
        <f t="shared" si="100"/>
        <v>370</v>
      </c>
      <c r="AM104" s="86">
        <f t="shared" si="100"/>
        <v>150</v>
      </c>
      <c r="AN104" s="86">
        <f t="shared" si="100"/>
        <v>59</v>
      </c>
      <c r="AO104" s="86">
        <f t="shared" si="67"/>
        <v>98</v>
      </c>
      <c r="AP104" s="86">
        <f t="shared" si="67"/>
        <v>2.5</v>
      </c>
      <c r="AQ104" s="86">
        <f t="shared" si="67"/>
        <v>122</v>
      </c>
      <c r="AR104" s="86">
        <f t="shared" si="67"/>
        <v>1.5</v>
      </c>
      <c r="AS104" s="86">
        <f t="shared" si="120"/>
        <v>74</v>
      </c>
      <c r="AT104" s="86">
        <f t="shared" si="120"/>
        <v>237</v>
      </c>
      <c r="AU104" s="86">
        <f t="shared" si="120"/>
        <v>184</v>
      </c>
      <c r="AV104" s="86">
        <f t="shared" si="120"/>
        <v>191</v>
      </c>
      <c r="AW104" s="86">
        <f t="shared" si="120"/>
        <v>77</v>
      </c>
      <c r="AX104" s="86">
        <f t="shared" ref="AX104:AZ104" si="139">AX311*1000</f>
        <v>100</v>
      </c>
      <c r="AY104" s="86">
        <f t="shared" si="139"/>
        <v>178</v>
      </c>
      <c r="AZ104" s="86">
        <f t="shared" si="139"/>
        <v>49</v>
      </c>
      <c r="BA104" s="86">
        <v>2.5</v>
      </c>
      <c r="BB104" s="146">
        <f t="shared" si="102"/>
        <v>1815.5</v>
      </c>
      <c r="BC104" s="86">
        <v>0.5</v>
      </c>
      <c r="BD104" s="86">
        <v>0.5</v>
      </c>
      <c r="BE104" s="86">
        <v>0.5</v>
      </c>
      <c r="BF104" s="86">
        <v>0.5</v>
      </c>
      <c r="BG104" s="86">
        <v>0.5</v>
      </c>
      <c r="BH104" s="86">
        <v>0.5</v>
      </c>
      <c r="BI104" s="86">
        <v>0.5</v>
      </c>
      <c r="BJ104" s="86">
        <v>0.5</v>
      </c>
      <c r="BK104" s="147">
        <v>5.0000000000000001E-3</v>
      </c>
      <c r="BL104" s="147">
        <v>0.5</v>
      </c>
      <c r="BM104" s="147">
        <v>0.05</v>
      </c>
      <c r="BN104" s="147">
        <v>0.05</v>
      </c>
      <c r="BO104" s="147">
        <v>0.05</v>
      </c>
      <c r="BP104" s="147">
        <v>0.05</v>
      </c>
      <c r="BQ104" s="148">
        <f t="shared" si="103"/>
        <v>0.2</v>
      </c>
      <c r="BR104" s="147">
        <v>0.4</v>
      </c>
      <c r="BS104" s="147">
        <v>0.05</v>
      </c>
      <c r="BT104" s="147">
        <v>0.05</v>
      </c>
      <c r="BU104" s="147">
        <v>0.05</v>
      </c>
      <c r="BV104" s="147">
        <v>0.05</v>
      </c>
      <c r="BW104" s="147">
        <v>0.05</v>
      </c>
      <c r="BX104" s="147">
        <v>0.1</v>
      </c>
      <c r="BY104" s="147">
        <v>0.15</v>
      </c>
      <c r="BZ104" s="127"/>
      <c r="CA104" s="127"/>
      <c r="CB104" s="127"/>
      <c r="CC104" s="127"/>
      <c r="CD104" s="127"/>
      <c r="CE104" s="127"/>
      <c r="CF104" s="127"/>
      <c r="CG104" s="127"/>
      <c r="CH104" s="127"/>
      <c r="CI104" s="127"/>
      <c r="CJ104" s="127"/>
      <c r="CK104" s="127"/>
      <c r="CL104" s="127"/>
      <c r="CM104" s="127"/>
      <c r="CN104" s="127"/>
      <c r="CO104" s="127"/>
      <c r="CP104" s="127"/>
      <c r="CQ104" s="127"/>
      <c r="CR104" s="127"/>
      <c r="CS104" s="127"/>
      <c r="CT104" s="127"/>
      <c r="CU104" s="127"/>
      <c r="CV104" s="127"/>
      <c r="CW104" s="127"/>
      <c r="CX104" s="127"/>
      <c r="CY104" s="127"/>
      <c r="CZ104" s="127"/>
      <c r="DA104" s="127"/>
      <c r="DB104" s="127"/>
      <c r="DC104" s="127"/>
      <c r="DD104" s="127"/>
      <c r="DE104" s="147">
        <v>0.05</v>
      </c>
      <c r="DF104" s="147">
        <v>0.05</v>
      </c>
      <c r="DG104" s="71">
        <v>8113</v>
      </c>
      <c r="DH104" s="127"/>
      <c r="DI104" s="127"/>
      <c r="DJ104" s="127"/>
      <c r="DK104" s="127"/>
      <c r="DL104" s="127"/>
    </row>
    <row r="105" spans="1:116" x14ac:dyDescent="0.2">
      <c r="A105" s="85">
        <v>99</v>
      </c>
      <c r="B105" s="125">
        <v>562</v>
      </c>
      <c r="C105" s="121" t="s">
        <v>356</v>
      </c>
      <c r="D105" s="121" t="s">
        <v>539</v>
      </c>
      <c r="E105" s="121" t="s">
        <v>722</v>
      </c>
      <c r="F105" s="121" t="s">
        <v>878</v>
      </c>
      <c r="G105" s="110">
        <v>7.3</v>
      </c>
      <c r="H105" s="110">
        <v>592</v>
      </c>
      <c r="I105" s="157">
        <v>0.05</v>
      </c>
      <c r="J105" s="157">
        <v>3.5</v>
      </c>
      <c r="K105" s="122">
        <v>54.9</v>
      </c>
      <c r="L105" s="123">
        <v>2.5000000000000001E-2</v>
      </c>
      <c r="M105" s="122">
        <v>2.95</v>
      </c>
      <c r="N105" s="122">
        <v>9.3800000000000008</v>
      </c>
      <c r="O105" s="122">
        <v>7.3</v>
      </c>
      <c r="P105" s="145">
        <v>0.122</v>
      </c>
      <c r="Q105" s="71">
        <v>1654</v>
      </c>
      <c r="R105" s="122">
        <v>0.649168628548909</v>
      </c>
      <c r="S105" s="123">
        <v>9.08</v>
      </c>
      <c r="T105" s="122">
        <v>22.7</v>
      </c>
      <c r="U105" s="122">
        <v>1</v>
      </c>
      <c r="V105" s="122">
        <v>24</v>
      </c>
      <c r="W105" s="129">
        <f t="shared" si="99"/>
        <v>1.2060301507537689E-3</v>
      </c>
      <c r="X105" s="122">
        <v>10.6</v>
      </c>
      <c r="Y105" s="122">
        <v>45.6</v>
      </c>
      <c r="Z105" s="71">
        <v>19900</v>
      </c>
      <c r="AA105" s="122">
        <v>9.01</v>
      </c>
      <c r="AB105" s="75">
        <v>10450</v>
      </c>
      <c r="AC105" s="76">
        <v>1240</v>
      </c>
      <c r="AD105" s="71">
        <v>518</v>
      </c>
      <c r="AE105" s="75">
        <v>5478</v>
      </c>
      <c r="AF105" s="76">
        <v>119</v>
      </c>
      <c r="AG105" s="75">
        <v>3270</v>
      </c>
      <c r="AH105" s="71">
        <v>854.96912425239805</v>
      </c>
      <c r="AI105" s="86">
        <f t="shared" si="100"/>
        <v>350</v>
      </c>
      <c r="AJ105" s="86">
        <f t="shared" si="100"/>
        <v>255</v>
      </c>
      <c r="AK105" s="86">
        <f t="shared" si="100"/>
        <v>49</v>
      </c>
      <c r="AL105" s="86">
        <f t="shared" si="100"/>
        <v>1130</v>
      </c>
      <c r="AM105" s="86">
        <f t="shared" si="100"/>
        <v>640</v>
      </c>
      <c r="AN105" s="86">
        <f t="shared" si="100"/>
        <v>290</v>
      </c>
      <c r="AO105" s="86">
        <f t="shared" si="67"/>
        <v>371</v>
      </c>
      <c r="AP105" s="86">
        <f t="shared" si="67"/>
        <v>44</v>
      </c>
      <c r="AQ105" s="86">
        <f t="shared" si="67"/>
        <v>363</v>
      </c>
      <c r="AR105" s="86">
        <f t="shared" si="67"/>
        <v>38</v>
      </c>
      <c r="AS105" s="86">
        <f t="shared" si="120"/>
        <v>91</v>
      </c>
      <c r="AT105" s="86">
        <f t="shared" si="120"/>
        <v>571</v>
      </c>
      <c r="AU105" s="86">
        <f t="shared" si="120"/>
        <v>835</v>
      </c>
      <c r="AV105" s="86">
        <f t="shared" si="120"/>
        <v>677</v>
      </c>
      <c r="AW105" s="86">
        <f t="shared" si="120"/>
        <v>261</v>
      </c>
      <c r="AX105" s="86">
        <f t="shared" ref="AX105:AZ105" si="140">AX312*1000</f>
        <v>387</v>
      </c>
      <c r="AY105" s="86">
        <f t="shared" si="140"/>
        <v>513</v>
      </c>
      <c r="AZ105" s="86">
        <f t="shared" si="140"/>
        <v>95</v>
      </c>
      <c r="BA105" s="86">
        <v>2.5</v>
      </c>
      <c r="BB105" s="146">
        <f t="shared" si="102"/>
        <v>5558</v>
      </c>
      <c r="BC105" s="86">
        <v>0.5</v>
      </c>
      <c r="BD105" s="86">
        <v>0.5</v>
      </c>
      <c r="BE105" s="86">
        <v>0.5</v>
      </c>
      <c r="BF105" s="86">
        <v>0.5</v>
      </c>
      <c r="BG105" s="86">
        <v>0.5</v>
      </c>
      <c r="BH105" s="86">
        <v>0.5</v>
      </c>
      <c r="BI105" s="86">
        <v>0.5</v>
      </c>
      <c r="BJ105" s="86">
        <v>0.5</v>
      </c>
      <c r="BK105" s="147">
        <v>5.0000000000000001E-3</v>
      </c>
      <c r="BL105" s="147">
        <v>0.5</v>
      </c>
      <c r="BM105" s="147">
        <v>0.05</v>
      </c>
      <c r="BN105" s="147">
        <v>0.05</v>
      </c>
      <c r="BO105" s="147">
        <v>0.05</v>
      </c>
      <c r="BP105" s="147">
        <v>0.05</v>
      </c>
      <c r="BQ105" s="148">
        <f t="shared" si="103"/>
        <v>0.2</v>
      </c>
      <c r="BR105" s="147">
        <v>0.4</v>
      </c>
      <c r="BS105" s="147">
        <v>0.05</v>
      </c>
      <c r="BT105" s="147">
        <v>0.05</v>
      </c>
      <c r="BU105" s="147">
        <v>0.05</v>
      </c>
      <c r="BV105" s="147">
        <v>0.05</v>
      </c>
      <c r="BW105" s="147">
        <v>0.05</v>
      </c>
      <c r="BX105" s="147">
        <v>0.1</v>
      </c>
      <c r="BY105" s="147">
        <v>0.15</v>
      </c>
      <c r="BZ105" s="127"/>
      <c r="CA105" s="127"/>
      <c r="CB105" s="127"/>
      <c r="CC105" s="127"/>
      <c r="CD105" s="127"/>
      <c r="CE105" s="127"/>
      <c r="CF105" s="127"/>
      <c r="CG105" s="127"/>
      <c r="CH105" s="127"/>
      <c r="CI105" s="127"/>
      <c r="CJ105" s="127"/>
      <c r="CK105" s="127"/>
      <c r="CL105" s="127"/>
      <c r="CM105" s="127"/>
      <c r="CN105" s="127"/>
      <c r="CO105" s="127"/>
      <c r="CP105" s="127"/>
      <c r="CQ105" s="127"/>
      <c r="CR105" s="127"/>
      <c r="CS105" s="127"/>
      <c r="CT105" s="127"/>
      <c r="CU105" s="127"/>
      <c r="CV105" s="127"/>
      <c r="CW105" s="127"/>
      <c r="CX105" s="127"/>
      <c r="CY105" s="127"/>
      <c r="CZ105" s="127"/>
      <c r="DA105" s="127"/>
      <c r="DB105" s="127"/>
      <c r="DC105" s="127"/>
      <c r="DD105" s="127"/>
      <c r="DE105" s="147">
        <v>0.05</v>
      </c>
      <c r="DF105" s="147">
        <v>0.05</v>
      </c>
      <c r="DG105" s="71">
        <v>12122</v>
      </c>
      <c r="DH105" s="127"/>
      <c r="DI105" s="127"/>
      <c r="DJ105" s="127"/>
      <c r="DK105" s="127"/>
      <c r="DL105" s="127"/>
    </row>
    <row r="106" spans="1:116" ht="25.5" x14ac:dyDescent="0.2">
      <c r="A106" s="85">
        <v>100</v>
      </c>
      <c r="B106" s="125">
        <v>563</v>
      </c>
      <c r="C106" s="121" t="s">
        <v>357</v>
      </c>
      <c r="D106" s="121" t="s">
        <v>540</v>
      </c>
      <c r="E106" s="121" t="s">
        <v>723</v>
      </c>
      <c r="F106" s="121" t="s">
        <v>836</v>
      </c>
      <c r="G106" s="110">
        <v>6.8</v>
      </c>
      <c r="H106" s="110">
        <v>672</v>
      </c>
      <c r="I106" s="157">
        <v>0.05</v>
      </c>
      <c r="J106" s="157">
        <v>11.02</v>
      </c>
      <c r="K106" s="122">
        <v>131</v>
      </c>
      <c r="L106" s="123">
        <v>2.5000000000000001E-2</v>
      </c>
      <c r="M106" s="122">
        <v>3.1469999999999998</v>
      </c>
      <c r="N106" s="122">
        <v>13.11</v>
      </c>
      <c r="O106" s="157">
        <v>12.64</v>
      </c>
      <c r="P106" s="145">
        <v>4.24E-2</v>
      </c>
      <c r="Q106" s="71">
        <v>4815</v>
      </c>
      <c r="R106" s="157">
        <v>2.9929999999999999</v>
      </c>
      <c r="S106" s="123">
        <v>9.0530000000000008</v>
      </c>
      <c r="T106" s="122">
        <v>33.53</v>
      </c>
      <c r="U106" s="122">
        <v>1</v>
      </c>
      <c r="V106" s="122">
        <v>109.4</v>
      </c>
      <c r="W106" s="129">
        <f t="shared" si="99"/>
        <v>5.9359739555073254E-4</v>
      </c>
      <c r="X106" s="122">
        <v>19.79</v>
      </c>
      <c r="Y106" s="122">
        <v>52.44</v>
      </c>
      <c r="Z106" s="71">
        <v>184300</v>
      </c>
      <c r="AA106" s="122">
        <v>3.77</v>
      </c>
      <c r="AB106" s="75">
        <v>28340</v>
      </c>
      <c r="AC106" s="76">
        <v>7380.61</v>
      </c>
      <c r="AD106" s="71">
        <v>791</v>
      </c>
      <c r="AE106" s="75">
        <v>15790</v>
      </c>
      <c r="AF106" s="76">
        <v>176.24799999999999</v>
      </c>
      <c r="AG106" s="75">
        <v>4949.88</v>
      </c>
      <c r="AH106" s="157">
        <v>1657</v>
      </c>
      <c r="AI106" s="86">
        <f t="shared" si="100"/>
        <v>2.5</v>
      </c>
      <c r="AJ106" s="86">
        <f t="shared" si="100"/>
        <v>133</v>
      </c>
      <c r="AK106" s="86">
        <f t="shared" si="100"/>
        <v>2.5</v>
      </c>
      <c r="AL106" s="86">
        <f t="shared" si="100"/>
        <v>465</v>
      </c>
      <c r="AM106" s="86">
        <f t="shared" si="100"/>
        <v>210</v>
      </c>
      <c r="AN106" s="86">
        <f t="shared" si="100"/>
        <v>113</v>
      </c>
      <c r="AO106" s="86">
        <f t="shared" si="67"/>
        <v>130</v>
      </c>
      <c r="AP106" s="86">
        <f t="shared" si="67"/>
        <v>2.5</v>
      </c>
      <c r="AQ106" s="86">
        <f t="shared" si="67"/>
        <v>131</v>
      </c>
      <c r="AR106" s="86">
        <f t="shared" si="67"/>
        <v>1.5</v>
      </c>
      <c r="AS106" s="86">
        <f t="shared" si="120"/>
        <v>2.5</v>
      </c>
      <c r="AT106" s="86">
        <f t="shared" si="120"/>
        <v>89</v>
      </c>
      <c r="AU106" s="86">
        <f t="shared" si="120"/>
        <v>301</v>
      </c>
      <c r="AV106" s="86">
        <f t="shared" si="120"/>
        <v>255</v>
      </c>
      <c r="AW106" s="86">
        <f t="shared" si="120"/>
        <v>98</v>
      </c>
      <c r="AX106" s="86">
        <f t="shared" ref="AX106:AZ106" si="141">AX313*1000</f>
        <v>133</v>
      </c>
      <c r="AY106" s="86">
        <f t="shared" si="141"/>
        <v>178</v>
      </c>
      <c r="AZ106" s="86">
        <f t="shared" si="141"/>
        <v>54</v>
      </c>
      <c r="BA106" s="86">
        <v>2.5</v>
      </c>
      <c r="BB106" s="146">
        <f t="shared" si="102"/>
        <v>1803</v>
      </c>
      <c r="BC106" s="86">
        <v>0.5</v>
      </c>
      <c r="BD106" s="86">
        <v>0.5</v>
      </c>
      <c r="BE106" s="86">
        <v>0.5</v>
      </c>
      <c r="BF106" s="86">
        <v>0.5</v>
      </c>
      <c r="BG106" s="86">
        <v>0.5</v>
      </c>
      <c r="BH106" s="86">
        <v>0.5</v>
      </c>
      <c r="BI106" s="86">
        <v>0.5</v>
      </c>
      <c r="BJ106" s="86">
        <v>0.5</v>
      </c>
      <c r="BK106" s="147">
        <v>5.0000000000000001E-3</v>
      </c>
      <c r="BL106" s="147">
        <v>0.5</v>
      </c>
      <c r="BM106" s="147">
        <v>0.05</v>
      </c>
      <c r="BN106" s="147">
        <v>0.05</v>
      </c>
      <c r="BO106" s="147">
        <v>0.05</v>
      </c>
      <c r="BP106" s="147">
        <v>0.05</v>
      </c>
      <c r="BQ106" s="148">
        <f t="shared" si="103"/>
        <v>0.2</v>
      </c>
      <c r="BR106" s="147">
        <v>0.4</v>
      </c>
      <c r="BS106" s="147">
        <v>0.05</v>
      </c>
      <c r="BT106" s="147">
        <v>0.05</v>
      </c>
      <c r="BU106" s="147">
        <v>0.05</v>
      </c>
      <c r="BV106" s="147">
        <v>0.05</v>
      </c>
      <c r="BW106" s="147">
        <v>0.05</v>
      </c>
      <c r="BX106" s="147">
        <v>0.1</v>
      </c>
      <c r="BY106" s="147">
        <v>0.15</v>
      </c>
      <c r="BZ106" s="127"/>
      <c r="CA106" s="127"/>
      <c r="CB106" s="127"/>
      <c r="CC106" s="127"/>
      <c r="CD106" s="127"/>
      <c r="CE106" s="127"/>
      <c r="CF106" s="127"/>
      <c r="CG106" s="127"/>
      <c r="CH106" s="127"/>
      <c r="CI106" s="127"/>
      <c r="CJ106" s="127"/>
      <c r="CK106" s="127"/>
      <c r="CL106" s="127"/>
      <c r="CM106" s="127"/>
      <c r="CN106" s="127"/>
      <c r="CO106" s="127"/>
      <c r="CP106" s="127"/>
      <c r="CQ106" s="127"/>
      <c r="CR106" s="127"/>
      <c r="CS106" s="127"/>
      <c r="CT106" s="127"/>
      <c r="CU106" s="127"/>
      <c r="CV106" s="127"/>
      <c r="CW106" s="127"/>
      <c r="CX106" s="127"/>
      <c r="CY106" s="127"/>
      <c r="CZ106" s="127"/>
      <c r="DA106" s="127"/>
      <c r="DB106" s="127"/>
      <c r="DC106" s="127"/>
      <c r="DD106" s="127"/>
      <c r="DE106" s="147">
        <v>0.05</v>
      </c>
      <c r="DF106" s="147">
        <v>0.05</v>
      </c>
      <c r="DG106" s="71">
        <v>6175</v>
      </c>
      <c r="DH106" s="127"/>
      <c r="DI106" s="127"/>
      <c r="DJ106" s="127"/>
      <c r="DK106" s="127"/>
      <c r="DL106" s="127"/>
    </row>
    <row r="107" spans="1:116" x14ac:dyDescent="0.2">
      <c r="A107" s="85">
        <v>101</v>
      </c>
      <c r="B107" s="125">
        <v>564</v>
      </c>
      <c r="C107" s="121" t="s">
        <v>358</v>
      </c>
      <c r="D107" s="153" t="s">
        <v>541</v>
      </c>
      <c r="E107" s="121" t="s">
        <v>724</v>
      </c>
      <c r="F107" s="121" t="s">
        <v>885</v>
      </c>
      <c r="G107" s="110">
        <v>7.1</v>
      </c>
      <c r="H107" s="110">
        <v>497</v>
      </c>
      <c r="I107" s="157">
        <v>0.31969999999999998</v>
      </c>
      <c r="J107" s="157">
        <v>7.7960000000000003</v>
      </c>
      <c r="K107" s="122">
        <v>85.29</v>
      </c>
      <c r="L107" s="122">
        <v>1.4570000000000001</v>
      </c>
      <c r="M107" s="122">
        <v>4.2460000000000004</v>
      </c>
      <c r="N107" s="122">
        <v>12.58</v>
      </c>
      <c r="O107" s="122">
        <v>16.37</v>
      </c>
      <c r="P107" s="145">
        <v>1.72E-2</v>
      </c>
      <c r="Q107" s="71">
        <v>2079</v>
      </c>
      <c r="R107" s="157">
        <v>1.901</v>
      </c>
      <c r="S107" s="123">
        <v>11.8</v>
      </c>
      <c r="T107" s="122">
        <v>69.66</v>
      </c>
      <c r="U107" s="122">
        <v>2.2229999999999999</v>
      </c>
      <c r="V107" s="122">
        <v>81.66</v>
      </c>
      <c r="W107" s="129">
        <f t="shared" si="99"/>
        <v>9.1588156123822333E-4</v>
      </c>
      <c r="X107" s="122">
        <v>20.149999999999999</v>
      </c>
      <c r="Y107" s="122">
        <v>126.1</v>
      </c>
      <c r="Z107" s="71">
        <v>89160</v>
      </c>
      <c r="AA107" s="122">
        <v>21.3</v>
      </c>
      <c r="AB107" s="75">
        <v>15894.0633930441</v>
      </c>
      <c r="AC107" s="76">
        <v>2004.04807536662</v>
      </c>
      <c r="AD107" s="110">
        <v>941.6</v>
      </c>
      <c r="AE107" s="75">
        <v>14140.1</v>
      </c>
      <c r="AF107" s="76">
        <v>209.15046872318501</v>
      </c>
      <c r="AG107" s="75">
        <v>6748.8487452616901</v>
      </c>
      <c r="AH107" s="71">
        <v>1222</v>
      </c>
      <c r="AI107" s="86">
        <f t="shared" si="100"/>
        <v>95</v>
      </c>
      <c r="AJ107" s="86">
        <f t="shared" si="100"/>
        <v>151</v>
      </c>
      <c r="AK107" s="86">
        <f t="shared" si="100"/>
        <v>2.5</v>
      </c>
      <c r="AL107" s="86">
        <f t="shared" si="100"/>
        <v>929</v>
      </c>
      <c r="AM107" s="86">
        <f t="shared" si="100"/>
        <v>290</v>
      </c>
      <c r="AN107" s="86">
        <f t="shared" si="100"/>
        <v>135</v>
      </c>
      <c r="AO107" s="86">
        <f t="shared" si="67"/>
        <v>194</v>
      </c>
      <c r="AP107" s="86">
        <f t="shared" si="67"/>
        <v>2.5</v>
      </c>
      <c r="AQ107" s="86">
        <f t="shared" si="67"/>
        <v>271</v>
      </c>
      <c r="AR107" s="86">
        <f t="shared" si="67"/>
        <v>1.5</v>
      </c>
      <c r="AS107" s="86">
        <f t="shared" si="120"/>
        <v>2.5</v>
      </c>
      <c r="AT107" s="86">
        <f t="shared" si="120"/>
        <v>2.5</v>
      </c>
      <c r="AU107" s="86">
        <f t="shared" si="120"/>
        <v>483</v>
      </c>
      <c r="AV107" s="86">
        <f t="shared" si="120"/>
        <v>531</v>
      </c>
      <c r="AW107" s="86">
        <f t="shared" si="120"/>
        <v>180</v>
      </c>
      <c r="AX107" s="86">
        <f t="shared" ref="AX107:AZ107" si="142">AX314*1000</f>
        <v>307</v>
      </c>
      <c r="AY107" s="86">
        <f t="shared" si="142"/>
        <v>356</v>
      </c>
      <c r="AZ107" s="86">
        <f t="shared" si="142"/>
        <v>100</v>
      </c>
      <c r="BA107" s="86">
        <v>2.5</v>
      </c>
      <c r="BB107" s="146">
        <f t="shared" si="102"/>
        <v>2997</v>
      </c>
      <c r="BC107" s="86">
        <v>0.5</v>
      </c>
      <c r="BD107" s="86">
        <v>0.5</v>
      </c>
      <c r="BE107" s="86">
        <v>0.5</v>
      </c>
      <c r="BF107" s="86">
        <v>0.5</v>
      </c>
      <c r="BG107" s="86">
        <v>0.5</v>
      </c>
      <c r="BH107" s="86">
        <v>0.5</v>
      </c>
      <c r="BI107" s="86">
        <v>0.5</v>
      </c>
      <c r="BJ107" s="86">
        <v>0.5</v>
      </c>
      <c r="BK107" s="147">
        <v>5.0000000000000001E-3</v>
      </c>
      <c r="BL107" s="147">
        <v>0.5</v>
      </c>
      <c r="BM107" s="147">
        <v>0.05</v>
      </c>
      <c r="BN107" s="147">
        <v>0.05</v>
      </c>
      <c r="BO107" s="147">
        <v>0.05</v>
      </c>
      <c r="BP107" s="147">
        <v>0.05</v>
      </c>
      <c r="BQ107" s="148">
        <f t="shared" si="103"/>
        <v>0.2</v>
      </c>
      <c r="BR107" s="147">
        <v>0.4</v>
      </c>
      <c r="BS107" s="147">
        <v>0.05</v>
      </c>
      <c r="BT107" s="147">
        <v>0.05</v>
      </c>
      <c r="BU107" s="147">
        <v>0.05</v>
      </c>
      <c r="BV107" s="147">
        <v>0.05</v>
      </c>
      <c r="BW107" s="147">
        <v>0.05</v>
      </c>
      <c r="BX107" s="147">
        <v>0.1</v>
      </c>
      <c r="BY107" s="147">
        <v>0.15</v>
      </c>
      <c r="BZ107" s="127"/>
      <c r="CA107" s="127"/>
      <c r="CB107" s="127"/>
      <c r="CC107" s="127"/>
      <c r="CD107" s="127"/>
      <c r="CE107" s="127"/>
      <c r="CF107" s="127"/>
      <c r="CG107" s="127"/>
      <c r="CH107" s="127"/>
      <c r="CI107" s="127"/>
      <c r="CJ107" s="127"/>
      <c r="CK107" s="127"/>
      <c r="CL107" s="127"/>
      <c r="CM107" s="127"/>
      <c r="CN107" s="127"/>
      <c r="CO107" s="127"/>
      <c r="CP107" s="127"/>
      <c r="CQ107" s="127"/>
      <c r="CR107" s="127"/>
      <c r="CS107" s="127"/>
      <c r="CT107" s="127"/>
      <c r="CU107" s="127"/>
      <c r="CV107" s="127"/>
      <c r="CW107" s="127"/>
      <c r="CX107" s="127"/>
      <c r="CY107" s="127"/>
      <c r="CZ107" s="127"/>
      <c r="DA107" s="127"/>
      <c r="DB107" s="127"/>
      <c r="DC107" s="127"/>
      <c r="DD107" s="127"/>
      <c r="DE107" s="147">
        <v>0.05</v>
      </c>
      <c r="DF107" s="147">
        <v>0.05</v>
      </c>
      <c r="DG107" s="71">
        <v>25864</v>
      </c>
      <c r="DH107" s="127"/>
      <c r="DI107" s="127"/>
      <c r="DJ107" s="127"/>
      <c r="DK107" s="127"/>
      <c r="DL107" s="127"/>
    </row>
    <row r="108" spans="1:116" x14ac:dyDescent="0.2">
      <c r="A108" s="85">
        <v>102</v>
      </c>
      <c r="B108" s="125">
        <v>565</v>
      </c>
      <c r="C108" s="121" t="s">
        <v>359</v>
      </c>
      <c r="D108" s="153" t="s">
        <v>542</v>
      </c>
      <c r="E108" s="121" t="s">
        <v>725</v>
      </c>
      <c r="F108" s="121" t="s">
        <v>264</v>
      </c>
      <c r="G108" s="110">
        <v>7.5</v>
      </c>
      <c r="H108" s="110">
        <v>683</v>
      </c>
      <c r="I108" s="123">
        <v>0.16114558512765101</v>
      </c>
      <c r="J108" s="157">
        <v>3.01</v>
      </c>
      <c r="K108" s="122">
        <v>65.599999999999994</v>
      </c>
      <c r="L108" s="123">
        <v>2.5000000000000001E-2</v>
      </c>
      <c r="M108" s="122">
        <v>2.21</v>
      </c>
      <c r="N108" s="122">
        <v>7.44</v>
      </c>
      <c r="O108" s="122">
        <v>12.1</v>
      </c>
      <c r="P108" s="145">
        <v>0.48699999999999999</v>
      </c>
      <c r="Q108" s="122">
        <v>841.45</v>
      </c>
      <c r="R108" s="122">
        <v>0.48679899732450699</v>
      </c>
      <c r="S108" s="123">
        <v>5.55</v>
      </c>
      <c r="T108" s="122">
        <v>28.2</v>
      </c>
      <c r="U108" s="122">
        <v>2.9</v>
      </c>
      <c r="V108" s="122">
        <v>26.8</v>
      </c>
      <c r="W108" s="129">
        <f t="shared" si="99"/>
        <v>1.3467336683417085E-3</v>
      </c>
      <c r="X108" s="122">
        <v>6.94</v>
      </c>
      <c r="Y108" s="122">
        <v>87.2</v>
      </c>
      <c r="Z108" s="71">
        <v>19900</v>
      </c>
      <c r="AA108" s="122">
        <v>10.7</v>
      </c>
      <c r="AB108" s="75">
        <v>8666</v>
      </c>
      <c r="AC108" s="76">
        <v>593</v>
      </c>
      <c r="AD108" s="71">
        <v>725</v>
      </c>
      <c r="AE108" s="75">
        <v>4915</v>
      </c>
      <c r="AF108" s="76">
        <v>87.4</v>
      </c>
      <c r="AG108" s="75">
        <v>2330</v>
      </c>
      <c r="AH108" s="71">
        <v>482.73677747427399</v>
      </c>
      <c r="AI108" s="86">
        <f t="shared" si="100"/>
        <v>240</v>
      </c>
      <c r="AJ108" s="86">
        <f t="shared" si="100"/>
        <v>565</v>
      </c>
      <c r="AK108" s="86">
        <f t="shared" si="100"/>
        <v>168</v>
      </c>
      <c r="AL108" s="86">
        <f t="shared" si="100"/>
        <v>2270</v>
      </c>
      <c r="AM108" s="86">
        <f t="shared" si="100"/>
        <v>1310</v>
      </c>
      <c r="AN108" s="86">
        <f t="shared" si="100"/>
        <v>851</v>
      </c>
      <c r="AO108" s="86">
        <f t="shared" si="67"/>
        <v>933</v>
      </c>
      <c r="AP108" s="86">
        <f t="shared" si="67"/>
        <v>131</v>
      </c>
      <c r="AQ108" s="86">
        <f t="shared" si="67"/>
        <v>733</v>
      </c>
      <c r="AR108" s="86">
        <f t="shared" si="67"/>
        <v>130</v>
      </c>
      <c r="AS108" s="86">
        <f t="shared" si="120"/>
        <v>98</v>
      </c>
      <c r="AT108" s="86">
        <f t="shared" si="120"/>
        <v>198</v>
      </c>
      <c r="AU108" s="86">
        <f t="shared" si="120"/>
        <v>1730</v>
      </c>
      <c r="AV108" s="86">
        <f t="shared" si="120"/>
        <v>1500</v>
      </c>
      <c r="AW108" s="86">
        <f t="shared" si="120"/>
        <v>620</v>
      </c>
      <c r="AX108" s="86">
        <f t="shared" ref="AX108:AZ108" si="143">AX315*1000</f>
        <v>818</v>
      </c>
      <c r="AY108" s="86">
        <f t="shared" si="143"/>
        <v>910</v>
      </c>
      <c r="AZ108" s="86">
        <f t="shared" si="143"/>
        <v>282</v>
      </c>
      <c r="BA108" s="86">
        <v>2.5</v>
      </c>
      <c r="BB108" s="146">
        <f t="shared" si="102"/>
        <v>10613</v>
      </c>
      <c r="BC108" s="86">
        <v>0.5</v>
      </c>
      <c r="BD108" s="86">
        <v>0.5</v>
      </c>
      <c r="BE108" s="86">
        <v>0.5</v>
      </c>
      <c r="BF108" s="86">
        <v>0.5</v>
      </c>
      <c r="BG108" s="86">
        <v>0.5</v>
      </c>
      <c r="BH108" s="86">
        <v>0.5</v>
      </c>
      <c r="BI108" s="86">
        <v>0.5</v>
      </c>
      <c r="BJ108" s="86">
        <v>0.5</v>
      </c>
      <c r="BK108" s="147">
        <v>5.0000000000000001E-3</v>
      </c>
      <c r="BL108" s="147">
        <v>0.5</v>
      </c>
      <c r="BM108" s="147">
        <v>0.05</v>
      </c>
      <c r="BN108" s="147">
        <v>0.05</v>
      </c>
      <c r="BO108" s="147">
        <v>0.05</v>
      </c>
      <c r="BP108" s="147">
        <v>0.05</v>
      </c>
      <c r="BQ108" s="148">
        <f t="shared" si="103"/>
        <v>0.2</v>
      </c>
      <c r="BR108" s="147">
        <v>0.4</v>
      </c>
      <c r="BS108" s="147">
        <v>0.05</v>
      </c>
      <c r="BT108" s="147">
        <v>0.05</v>
      </c>
      <c r="BU108" s="147">
        <v>0.05</v>
      </c>
      <c r="BV108" s="147">
        <v>0.05</v>
      </c>
      <c r="BW108" s="147">
        <v>0.05</v>
      </c>
      <c r="BX108" s="147">
        <v>0.1</v>
      </c>
      <c r="BY108" s="147">
        <v>0.15</v>
      </c>
      <c r="BZ108" s="127"/>
      <c r="CA108" s="127"/>
      <c r="CB108" s="127"/>
      <c r="CC108" s="127"/>
      <c r="CD108" s="127"/>
      <c r="CE108" s="127"/>
      <c r="CF108" s="127"/>
      <c r="CG108" s="127"/>
      <c r="CH108" s="127"/>
      <c r="CI108" s="127"/>
      <c r="CJ108" s="127"/>
      <c r="CK108" s="127"/>
      <c r="CL108" s="127"/>
      <c r="CM108" s="127"/>
      <c r="CN108" s="127"/>
      <c r="CO108" s="127"/>
      <c r="CP108" s="127"/>
      <c r="CQ108" s="127"/>
      <c r="CR108" s="127"/>
      <c r="CS108" s="127"/>
      <c r="CT108" s="127"/>
      <c r="CU108" s="127"/>
      <c r="CV108" s="127"/>
      <c r="CW108" s="127"/>
      <c r="CX108" s="127"/>
      <c r="CY108" s="127"/>
      <c r="CZ108" s="127"/>
      <c r="DA108" s="127"/>
      <c r="DB108" s="127"/>
      <c r="DC108" s="127"/>
      <c r="DD108" s="127"/>
      <c r="DE108" s="147">
        <v>0.05</v>
      </c>
      <c r="DF108" s="147">
        <v>0.05</v>
      </c>
      <c r="DG108" s="71">
        <v>18148</v>
      </c>
      <c r="DH108" s="127"/>
      <c r="DI108" s="127"/>
      <c r="DJ108" s="127"/>
      <c r="DK108" s="127"/>
      <c r="DL108" s="127"/>
    </row>
    <row r="109" spans="1:116" ht="25.5" x14ac:dyDescent="0.2">
      <c r="A109" s="85">
        <v>103</v>
      </c>
      <c r="B109" s="125">
        <v>566</v>
      </c>
      <c r="C109" s="121" t="s">
        <v>360</v>
      </c>
      <c r="D109" s="121" t="s">
        <v>543</v>
      </c>
      <c r="E109" s="121" t="s">
        <v>726</v>
      </c>
      <c r="F109" s="121" t="s">
        <v>886</v>
      </c>
      <c r="G109" s="110">
        <v>7.6</v>
      </c>
      <c r="H109" s="110">
        <v>200</v>
      </c>
      <c r="I109" s="157">
        <v>0.05</v>
      </c>
      <c r="J109" s="157">
        <v>8.4380000000000006</v>
      </c>
      <c r="K109" s="122">
        <v>115.7</v>
      </c>
      <c r="L109" s="123">
        <v>2.5000000000000001E-2</v>
      </c>
      <c r="M109" s="122">
        <v>3.3140000000000001</v>
      </c>
      <c r="N109" s="122">
        <v>12.38</v>
      </c>
      <c r="O109" s="157">
        <v>15.54</v>
      </c>
      <c r="P109" s="145">
        <v>9.2999999999999999E-2</v>
      </c>
      <c r="Q109" s="71">
        <v>4231</v>
      </c>
      <c r="R109" s="157">
        <v>0.57899999999999996</v>
      </c>
      <c r="S109" s="123">
        <v>9.9649999999999999</v>
      </c>
      <c r="T109" s="122">
        <v>39.590000000000003</v>
      </c>
      <c r="U109" s="122">
        <v>1</v>
      </c>
      <c r="V109" s="122">
        <v>142.30000000000001</v>
      </c>
      <c r="W109" s="129">
        <f t="shared" si="99"/>
        <v>8.3853859752504431E-4</v>
      </c>
      <c r="X109" s="122">
        <v>17.760000000000002</v>
      </c>
      <c r="Y109" s="122">
        <v>115.8</v>
      </c>
      <c r="Z109" s="71">
        <v>169700</v>
      </c>
      <c r="AA109" s="122">
        <v>4.99</v>
      </c>
      <c r="AB109" s="75">
        <v>21976</v>
      </c>
      <c r="AC109" s="76">
        <v>498.4</v>
      </c>
      <c r="AD109" s="110">
        <v>895.6</v>
      </c>
      <c r="AE109" s="75">
        <v>14555</v>
      </c>
      <c r="AF109" s="76">
        <v>226.66499999999999</v>
      </c>
      <c r="AG109" s="75">
        <v>6399.42</v>
      </c>
      <c r="AH109" s="157">
        <v>1586</v>
      </c>
      <c r="AI109" s="86">
        <f t="shared" si="100"/>
        <v>30</v>
      </c>
      <c r="AJ109" s="86">
        <f t="shared" si="100"/>
        <v>88</v>
      </c>
      <c r="AK109" s="86">
        <f t="shared" si="100"/>
        <v>32</v>
      </c>
      <c r="AL109" s="86">
        <f t="shared" si="100"/>
        <v>489</v>
      </c>
      <c r="AM109" s="86">
        <f t="shared" si="100"/>
        <v>270</v>
      </c>
      <c r="AN109" s="86">
        <f t="shared" si="100"/>
        <v>172</v>
      </c>
      <c r="AO109" s="86">
        <f t="shared" si="67"/>
        <v>204</v>
      </c>
      <c r="AP109" s="86">
        <f t="shared" si="67"/>
        <v>26</v>
      </c>
      <c r="AQ109" s="86">
        <f t="shared" si="67"/>
        <v>188</v>
      </c>
      <c r="AR109" s="86">
        <f t="shared" si="67"/>
        <v>1.5</v>
      </c>
      <c r="AS109" s="86">
        <f t="shared" si="120"/>
        <v>2.5</v>
      </c>
      <c r="AT109" s="86">
        <f t="shared" si="120"/>
        <v>2.5</v>
      </c>
      <c r="AU109" s="86">
        <f t="shared" si="120"/>
        <v>383</v>
      </c>
      <c r="AV109" s="86">
        <f t="shared" si="120"/>
        <v>303</v>
      </c>
      <c r="AW109" s="86">
        <f t="shared" si="120"/>
        <v>117</v>
      </c>
      <c r="AX109" s="86">
        <f t="shared" ref="AX109:AZ109" si="144">AX316*1000</f>
        <v>170</v>
      </c>
      <c r="AY109" s="86">
        <f t="shared" si="144"/>
        <v>171</v>
      </c>
      <c r="AZ109" s="86">
        <f t="shared" si="144"/>
        <v>65</v>
      </c>
      <c r="BA109" s="86">
        <v>2.5</v>
      </c>
      <c r="BB109" s="146">
        <f t="shared" si="102"/>
        <v>2094.5</v>
      </c>
      <c r="BC109" s="86">
        <v>0.5</v>
      </c>
      <c r="BD109" s="86">
        <v>0.5</v>
      </c>
      <c r="BE109" s="86">
        <v>0.5</v>
      </c>
      <c r="BF109" s="86">
        <v>0.5</v>
      </c>
      <c r="BG109" s="86">
        <v>0.5</v>
      </c>
      <c r="BH109" s="86">
        <v>0.5</v>
      </c>
      <c r="BI109" s="86">
        <v>0.5</v>
      </c>
      <c r="BJ109" s="86">
        <v>0.5</v>
      </c>
      <c r="BK109" s="147">
        <v>5.0000000000000001E-3</v>
      </c>
      <c r="BL109" s="147">
        <v>0.5</v>
      </c>
      <c r="BM109" s="147">
        <v>0.05</v>
      </c>
      <c r="BN109" s="147">
        <v>0.05</v>
      </c>
      <c r="BO109" s="147">
        <v>0.05</v>
      </c>
      <c r="BP109" s="147">
        <v>0.05</v>
      </c>
      <c r="BQ109" s="148">
        <f t="shared" si="103"/>
        <v>0.2</v>
      </c>
      <c r="BR109" s="147">
        <v>0.4</v>
      </c>
      <c r="BS109" s="147">
        <v>0.05</v>
      </c>
      <c r="BT109" s="147">
        <v>0.05</v>
      </c>
      <c r="BU109" s="147">
        <v>0.05</v>
      </c>
      <c r="BV109" s="147">
        <v>0.05</v>
      </c>
      <c r="BW109" s="147">
        <v>0.05</v>
      </c>
      <c r="BX109" s="147">
        <v>0.1</v>
      </c>
      <c r="BY109" s="147">
        <v>0.15</v>
      </c>
      <c r="BZ109" s="127"/>
      <c r="CA109" s="127"/>
      <c r="CB109" s="127"/>
      <c r="CC109" s="127"/>
      <c r="CD109" s="127"/>
      <c r="CE109" s="127"/>
      <c r="CF109" s="127"/>
      <c r="CG109" s="127"/>
      <c r="CH109" s="127"/>
      <c r="CI109" s="127"/>
      <c r="CJ109" s="127"/>
      <c r="CK109" s="127"/>
      <c r="CL109" s="127"/>
      <c r="CM109" s="127"/>
      <c r="CN109" s="127"/>
      <c r="CO109" s="127"/>
      <c r="CP109" s="127"/>
      <c r="CQ109" s="127"/>
      <c r="CR109" s="127"/>
      <c r="CS109" s="127"/>
      <c r="CT109" s="127"/>
      <c r="CU109" s="127"/>
      <c r="CV109" s="127"/>
      <c r="CW109" s="127"/>
      <c r="CX109" s="127"/>
      <c r="CY109" s="127"/>
      <c r="CZ109" s="127"/>
      <c r="DA109" s="127"/>
      <c r="DB109" s="127"/>
      <c r="DC109" s="127"/>
      <c r="DD109" s="127"/>
      <c r="DE109" s="147">
        <v>0.05</v>
      </c>
      <c r="DF109" s="147">
        <v>0.05</v>
      </c>
      <c r="DG109" s="71">
        <v>11750</v>
      </c>
      <c r="DH109" s="127"/>
      <c r="DI109" s="127"/>
      <c r="DJ109" s="127"/>
      <c r="DK109" s="127"/>
      <c r="DL109" s="127"/>
    </row>
    <row r="110" spans="1:116" x14ac:dyDescent="0.2">
      <c r="A110" s="85">
        <v>104</v>
      </c>
      <c r="B110" s="125">
        <v>567</v>
      </c>
      <c r="C110" s="121" t="s">
        <v>361</v>
      </c>
      <c r="D110" s="121" t="s">
        <v>544</v>
      </c>
      <c r="E110" s="121" t="s">
        <v>727</v>
      </c>
      <c r="F110" s="121" t="s">
        <v>825</v>
      </c>
      <c r="G110" s="110">
        <v>7.4</v>
      </c>
      <c r="H110" s="110">
        <v>141</v>
      </c>
      <c r="I110" s="157">
        <v>0.05</v>
      </c>
      <c r="J110" s="157">
        <v>15.58</v>
      </c>
      <c r="K110" s="122">
        <v>42.66</v>
      </c>
      <c r="L110" s="122">
        <v>0.67200000000000004</v>
      </c>
      <c r="M110" s="122">
        <v>0.44500000000000001</v>
      </c>
      <c r="N110" s="122">
        <v>3.0169999999999999</v>
      </c>
      <c r="O110" s="157">
        <v>2.9390000000000001</v>
      </c>
      <c r="P110" s="145">
        <v>4.9000000000000002E-2</v>
      </c>
      <c r="Q110" s="71">
        <v>1132</v>
      </c>
      <c r="R110" s="157">
        <v>3.6080000000000001</v>
      </c>
      <c r="S110" s="123">
        <v>3.2610000000000001</v>
      </c>
      <c r="T110" s="122">
        <v>37.869999999999997</v>
      </c>
      <c r="U110" s="122">
        <v>1</v>
      </c>
      <c r="V110" s="122">
        <v>90.23</v>
      </c>
      <c r="W110" s="129">
        <f t="shared" si="99"/>
        <v>4.5639858371269602E-4</v>
      </c>
      <c r="X110" s="122">
        <v>10.97</v>
      </c>
      <c r="Y110" s="122">
        <v>47.34</v>
      </c>
      <c r="Z110" s="71">
        <v>197700</v>
      </c>
      <c r="AA110" s="122">
        <v>6.78</v>
      </c>
      <c r="AB110" s="75">
        <v>14130</v>
      </c>
      <c r="AC110" s="76">
        <v>1318.48</v>
      </c>
      <c r="AD110" s="71">
        <v>968</v>
      </c>
      <c r="AE110" s="75">
        <v>18260</v>
      </c>
      <c r="AF110" s="76">
        <v>18.68</v>
      </c>
      <c r="AG110" s="75">
        <v>880.1</v>
      </c>
      <c r="AH110" s="157">
        <v>216.6</v>
      </c>
      <c r="AI110" s="86">
        <f t="shared" si="100"/>
        <v>360</v>
      </c>
      <c r="AJ110" s="86">
        <f t="shared" si="100"/>
        <v>57</v>
      </c>
      <c r="AK110" s="86">
        <f t="shared" si="100"/>
        <v>2.5</v>
      </c>
      <c r="AL110" s="86">
        <f t="shared" si="100"/>
        <v>210</v>
      </c>
      <c r="AM110" s="86">
        <f t="shared" si="100"/>
        <v>89</v>
      </c>
      <c r="AN110" s="86">
        <f t="shared" si="100"/>
        <v>37</v>
      </c>
      <c r="AO110" s="86">
        <f t="shared" si="67"/>
        <v>67</v>
      </c>
      <c r="AP110" s="86">
        <f t="shared" si="67"/>
        <v>2.5</v>
      </c>
      <c r="AQ110" s="86">
        <f t="shared" si="67"/>
        <v>95</v>
      </c>
      <c r="AR110" s="86">
        <f t="shared" si="67"/>
        <v>1.5</v>
      </c>
      <c r="AS110" s="86">
        <f t="shared" si="120"/>
        <v>2.5</v>
      </c>
      <c r="AT110" s="86">
        <f t="shared" si="120"/>
        <v>353</v>
      </c>
      <c r="AU110" s="86">
        <f t="shared" si="120"/>
        <v>124</v>
      </c>
      <c r="AV110" s="86">
        <f t="shared" si="120"/>
        <v>117</v>
      </c>
      <c r="AW110" s="86">
        <f t="shared" si="120"/>
        <v>46</v>
      </c>
      <c r="AX110" s="86">
        <f t="shared" ref="AX110:AZ110" si="145">AX317*1000</f>
        <v>51</v>
      </c>
      <c r="AY110" s="86">
        <f t="shared" si="145"/>
        <v>107</v>
      </c>
      <c r="AZ110" s="86">
        <f t="shared" si="145"/>
        <v>2.5</v>
      </c>
      <c r="BA110" s="86">
        <v>2.5</v>
      </c>
      <c r="BB110" s="146">
        <f t="shared" si="102"/>
        <v>1466.5</v>
      </c>
      <c r="BC110" s="86">
        <v>0.5</v>
      </c>
      <c r="BD110" s="86">
        <v>0.5</v>
      </c>
      <c r="BE110" s="86">
        <v>0.5</v>
      </c>
      <c r="BF110" s="86">
        <v>0.5</v>
      </c>
      <c r="BG110" s="86">
        <v>0.5</v>
      </c>
      <c r="BH110" s="86">
        <v>0.5</v>
      </c>
      <c r="BI110" s="86">
        <v>0.5</v>
      </c>
      <c r="BJ110" s="86">
        <v>0.5</v>
      </c>
      <c r="BK110" s="147">
        <v>5.0000000000000001E-3</v>
      </c>
      <c r="BL110" s="147">
        <v>0.5</v>
      </c>
      <c r="BM110" s="147">
        <v>0.05</v>
      </c>
      <c r="BN110" s="147">
        <v>0.05</v>
      </c>
      <c r="BO110" s="147">
        <v>0.05</v>
      </c>
      <c r="BP110" s="147">
        <v>0.05</v>
      </c>
      <c r="BQ110" s="148">
        <f t="shared" si="103"/>
        <v>0.2</v>
      </c>
      <c r="BR110" s="147">
        <v>0.4</v>
      </c>
      <c r="BS110" s="147">
        <v>0.05</v>
      </c>
      <c r="BT110" s="147">
        <v>0.05</v>
      </c>
      <c r="BU110" s="147">
        <v>0.05</v>
      </c>
      <c r="BV110" s="147">
        <v>0.05</v>
      </c>
      <c r="BW110" s="147">
        <v>0.05</v>
      </c>
      <c r="BX110" s="147">
        <v>0.1</v>
      </c>
      <c r="BY110" s="147">
        <v>0.15</v>
      </c>
      <c r="BZ110" s="127"/>
      <c r="CA110" s="127"/>
      <c r="CB110" s="127"/>
      <c r="CC110" s="127"/>
      <c r="CD110" s="127"/>
      <c r="CE110" s="127"/>
      <c r="CF110" s="127"/>
      <c r="CG110" s="127"/>
      <c r="CH110" s="127"/>
      <c r="CI110" s="127"/>
      <c r="CJ110" s="127"/>
      <c r="CK110" s="127"/>
      <c r="CL110" s="127"/>
      <c r="CM110" s="127"/>
      <c r="CN110" s="127"/>
      <c r="CO110" s="127"/>
      <c r="CP110" s="127"/>
      <c r="CQ110" s="127"/>
      <c r="CR110" s="127"/>
      <c r="CS110" s="127"/>
      <c r="CT110" s="127"/>
      <c r="CU110" s="127"/>
      <c r="CV110" s="127"/>
      <c r="CW110" s="127"/>
      <c r="CX110" s="127"/>
      <c r="CY110" s="127"/>
      <c r="CZ110" s="127"/>
      <c r="DA110" s="127"/>
      <c r="DB110" s="127"/>
      <c r="DC110" s="127"/>
      <c r="DD110" s="127"/>
      <c r="DE110" s="147">
        <v>0.05</v>
      </c>
      <c r="DF110" s="147">
        <v>0.05</v>
      </c>
      <c r="DG110" s="71">
        <v>12712</v>
      </c>
      <c r="DH110" s="127"/>
      <c r="DI110" s="127"/>
      <c r="DJ110" s="127"/>
      <c r="DK110" s="127"/>
      <c r="DL110" s="127"/>
    </row>
    <row r="111" spans="1:116" x14ac:dyDescent="0.2">
      <c r="A111" s="85">
        <v>105</v>
      </c>
      <c r="B111" s="125">
        <v>568</v>
      </c>
      <c r="C111" s="121" t="s">
        <v>362</v>
      </c>
      <c r="D111" s="121" t="s">
        <v>545</v>
      </c>
      <c r="E111" s="121" t="s">
        <v>728</v>
      </c>
      <c r="F111" s="121" t="s">
        <v>887</v>
      </c>
      <c r="G111" s="110">
        <v>7.4</v>
      </c>
      <c r="H111" s="110">
        <v>523</v>
      </c>
      <c r="I111" s="157">
        <v>0.21490000000000001</v>
      </c>
      <c r="J111" s="157">
        <v>4.7119999999999997</v>
      </c>
      <c r="K111" s="122">
        <v>70.97</v>
      </c>
      <c r="L111" s="122">
        <v>0.45860000000000001</v>
      </c>
      <c r="M111" s="122">
        <v>5.21</v>
      </c>
      <c r="N111" s="122">
        <v>15.92</v>
      </c>
      <c r="O111" s="122">
        <v>15.59</v>
      </c>
      <c r="P111" s="145">
        <v>4.65E-2</v>
      </c>
      <c r="Q111" s="71">
        <v>2553</v>
      </c>
      <c r="R111" s="157">
        <v>0.75570000000000004</v>
      </c>
      <c r="S111" s="123">
        <v>12.72</v>
      </c>
      <c r="T111" s="122">
        <v>32.78</v>
      </c>
      <c r="U111" s="122">
        <v>1</v>
      </c>
      <c r="V111" s="122">
        <v>53.12</v>
      </c>
      <c r="W111" s="129">
        <f t="shared" si="99"/>
        <v>1.153028000868244E-3</v>
      </c>
      <c r="X111" s="122">
        <v>19.97</v>
      </c>
      <c r="Y111" s="122">
        <v>77.569999999999993</v>
      </c>
      <c r="Z111" s="71">
        <v>46070</v>
      </c>
      <c r="AA111" s="122">
        <v>11</v>
      </c>
      <c r="AB111" s="75">
        <v>12400</v>
      </c>
      <c r="AC111" s="76">
        <v>693.97748140378599</v>
      </c>
      <c r="AD111" s="110">
        <v>823.2</v>
      </c>
      <c r="AE111" s="75">
        <v>6768</v>
      </c>
      <c r="AF111" s="76">
        <v>283.19861108911903</v>
      </c>
      <c r="AG111" s="75">
        <v>9428.4644727670093</v>
      </c>
      <c r="AH111" s="71">
        <v>2026</v>
      </c>
      <c r="AI111" s="86">
        <f t="shared" si="100"/>
        <v>2.5</v>
      </c>
      <c r="AJ111" s="86">
        <f t="shared" si="100"/>
        <v>2.5</v>
      </c>
      <c r="AK111" s="86">
        <f t="shared" si="100"/>
        <v>2.5</v>
      </c>
      <c r="AL111" s="86">
        <f t="shared" si="100"/>
        <v>154</v>
      </c>
      <c r="AM111" s="86">
        <f t="shared" si="100"/>
        <v>57</v>
      </c>
      <c r="AN111" s="86">
        <f t="shared" si="100"/>
        <v>2.5</v>
      </c>
      <c r="AO111" s="86">
        <f t="shared" si="67"/>
        <v>51</v>
      </c>
      <c r="AP111" s="86">
        <f t="shared" si="67"/>
        <v>2.5</v>
      </c>
      <c r="AQ111" s="86">
        <f t="shared" si="67"/>
        <v>50</v>
      </c>
      <c r="AR111" s="86">
        <f t="shared" si="67"/>
        <v>1.5</v>
      </c>
      <c r="AS111" s="86">
        <f t="shared" si="120"/>
        <v>2.5</v>
      </c>
      <c r="AT111" s="86">
        <f t="shared" si="120"/>
        <v>2.5</v>
      </c>
      <c r="AU111" s="86">
        <f t="shared" si="120"/>
        <v>94</v>
      </c>
      <c r="AV111" s="86">
        <f t="shared" si="120"/>
        <v>96</v>
      </c>
      <c r="AW111" s="86">
        <f t="shared" si="120"/>
        <v>35</v>
      </c>
      <c r="AX111" s="86">
        <f t="shared" ref="AX111:AZ111" si="146">AX318*1000</f>
        <v>45</v>
      </c>
      <c r="AY111" s="86">
        <f t="shared" si="146"/>
        <v>73</v>
      </c>
      <c r="AZ111" s="86">
        <f t="shared" si="146"/>
        <v>2.5</v>
      </c>
      <c r="BA111" s="86">
        <v>2.5</v>
      </c>
      <c r="BB111" s="146">
        <f t="shared" si="102"/>
        <v>503.5</v>
      </c>
      <c r="BC111" s="86">
        <v>0.5</v>
      </c>
      <c r="BD111" s="86">
        <v>0.5</v>
      </c>
      <c r="BE111" s="86">
        <v>0.5</v>
      </c>
      <c r="BF111" s="86">
        <v>0.5</v>
      </c>
      <c r="BG111" s="86">
        <v>0.5</v>
      </c>
      <c r="BH111" s="86">
        <v>0.5</v>
      </c>
      <c r="BI111" s="86">
        <v>0.5</v>
      </c>
      <c r="BJ111" s="86">
        <v>0.5</v>
      </c>
      <c r="BK111" s="147">
        <v>5.0000000000000001E-3</v>
      </c>
      <c r="BL111" s="147">
        <v>0.5</v>
      </c>
      <c r="BM111" s="147">
        <v>0.05</v>
      </c>
      <c r="BN111" s="147">
        <v>0.05</v>
      </c>
      <c r="BO111" s="147">
        <v>0.05</v>
      </c>
      <c r="BP111" s="147">
        <v>0.05</v>
      </c>
      <c r="BQ111" s="148">
        <f t="shared" si="103"/>
        <v>0.2</v>
      </c>
      <c r="BR111" s="147">
        <v>0.4</v>
      </c>
      <c r="BS111" s="147">
        <v>0.05</v>
      </c>
      <c r="BT111" s="147">
        <v>0.05</v>
      </c>
      <c r="BU111" s="147">
        <v>0.05</v>
      </c>
      <c r="BV111" s="147">
        <v>0.05</v>
      </c>
      <c r="BW111" s="147">
        <v>0.05</v>
      </c>
      <c r="BX111" s="147">
        <v>0.1</v>
      </c>
      <c r="BY111" s="147">
        <v>0.15</v>
      </c>
      <c r="BZ111" s="127"/>
      <c r="CA111" s="127"/>
      <c r="CB111" s="127"/>
      <c r="CC111" s="127"/>
      <c r="CD111" s="127"/>
      <c r="CE111" s="127"/>
      <c r="CF111" s="127"/>
      <c r="CG111" s="127"/>
      <c r="CH111" s="127"/>
      <c r="CI111" s="127"/>
      <c r="CJ111" s="127"/>
      <c r="CK111" s="127"/>
      <c r="CL111" s="127"/>
      <c r="CM111" s="127"/>
      <c r="CN111" s="127"/>
      <c r="CO111" s="127"/>
      <c r="CP111" s="127"/>
      <c r="CQ111" s="127"/>
      <c r="CR111" s="127"/>
      <c r="CS111" s="127"/>
      <c r="CT111" s="127"/>
      <c r="CU111" s="127"/>
      <c r="CV111" s="127"/>
      <c r="CW111" s="127"/>
      <c r="CX111" s="127"/>
      <c r="CY111" s="127"/>
      <c r="CZ111" s="127"/>
      <c r="DA111" s="127"/>
      <c r="DB111" s="127"/>
      <c r="DC111" s="127"/>
      <c r="DD111" s="127"/>
      <c r="DE111" s="147">
        <v>0.05</v>
      </c>
      <c r="DF111" s="147">
        <v>0.05</v>
      </c>
      <c r="DG111" s="71">
        <v>13997</v>
      </c>
      <c r="DH111" s="127"/>
      <c r="DI111" s="127"/>
      <c r="DJ111" s="127"/>
      <c r="DK111" s="127"/>
      <c r="DL111" s="127"/>
    </row>
    <row r="112" spans="1:116" x14ac:dyDescent="0.2">
      <c r="A112" s="85">
        <v>106</v>
      </c>
      <c r="B112" s="125">
        <v>569</v>
      </c>
      <c r="C112" s="121" t="s">
        <v>363</v>
      </c>
      <c r="D112" s="153" t="s">
        <v>546</v>
      </c>
      <c r="E112" s="121" t="s">
        <v>729</v>
      </c>
      <c r="F112" s="121" t="s">
        <v>888</v>
      </c>
      <c r="G112" s="110">
        <v>7.9</v>
      </c>
      <c r="H112" s="110">
        <v>140</v>
      </c>
      <c r="I112" s="157">
        <v>0.05</v>
      </c>
      <c r="J112" s="157">
        <v>1.5</v>
      </c>
      <c r="K112" s="122">
        <v>124.8</v>
      </c>
      <c r="L112" s="123">
        <v>2.5000000000000001E-2</v>
      </c>
      <c r="M112" s="122">
        <v>1.6459999999999999</v>
      </c>
      <c r="N112" s="122">
        <v>7.4880000000000004</v>
      </c>
      <c r="O112" s="157">
        <v>2.9489999999999998</v>
      </c>
      <c r="P112" s="145">
        <v>3.6999999999999998E-2</v>
      </c>
      <c r="Q112" s="71">
        <v>1688</v>
      </c>
      <c r="R112" s="122">
        <v>0.2</v>
      </c>
      <c r="S112" s="123">
        <v>5.4539999999999997</v>
      </c>
      <c r="T112" s="122">
        <v>15.74</v>
      </c>
      <c r="U112" s="122">
        <v>1</v>
      </c>
      <c r="V112" s="122">
        <v>128.30000000000001</v>
      </c>
      <c r="W112" s="129">
        <f t="shared" si="99"/>
        <v>7.2281690140845074E-4</v>
      </c>
      <c r="X112" s="122">
        <v>24.43</v>
      </c>
      <c r="Y112" s="122">
        <v>25.36</v>
      </c>
      <c r="Z112" s="71">
        <v>177500</v>
      </c>
      <c r="AA112" s="122">
        <v>7.56</v>
      </c>
      <c r="AB112" s="75">
        <v>58694.9</v>
      </c>
      <c r="AC112" s="76">
        <v>2703.29</v>
      </c>
      <c r="AD112" s="71">
        <v>6910</v>
      </c>
      <c r="AE112" s="75">
        <v>9079</v>
      </c>
      <c r="AF112" s="76">
        <v>83.58</v>
      </c>
      <c r="AG112" s="75">
        <v>3446.9</v>
      </c>
      <c r="AH112" s="157">
        <v>846.3</v>
      </c>
      <c r="AI112" s="86">
        <f t="shared" si="100"/>
        <v>2.5</v>
      </c>
      <c r="AJ112" s="86">
        <f t="shared" si="100"/>
        <v>2.5</v>
      </c>
      <c r="AK112" s="86">
        <f t="shared" si="100"/>
        <v>2.5</v>
      </c>
      <c r="AL112" s="86">
        <f t="shared" si="100"/>
        <v>60</v>
      </c>
      <c r="AM112" s="86">
        <f t="shared" si="100"/>
        <v>32</v>
      </c>
      <c r="AN112" s="86">
        <f t="shared" si="100"/>
        <v>22</v>
      </c>
      <c r="AO112" s="86">
        <f t="shared" si="67"/>
        <v>31</v>
      </c>
      <c r="AP112" s="86">
        <f t="shared" si="67"/>
        <v>2.5</v>
      </c>
      <c r="AQ112" s="86">
        <f t="shared" si="67"/>
        <v>33</v>
      </c>
      <c r="AR112" s="86">
        <f t="shared" si="67"/>
        <v>1.5</v>
      </c>
      <c r="AS112" s="86">
        <f t="shared" si="120"/>
        <v>2.5</v>
      </c>
      <c r="AT112" s="86">
        <f t="shared" si="120"/>
        <v>46</v>
      </c>
      <c r="AU112" s="86">
        <f t="shared" si="120"/>
        <v>43</v>
      </c>
      <c r="AV112" s="86">
        <f t="shared" si="120"/>
        <v>48</v>
      </c>
      <c r="AW112" s="86">
        <f t="shared" si="120"/>
        <v>2.5</v>
      </c>
      <c r="AX112" s="86">
        <f t="shared" ref="AX112:AZ112" si="147">AX319*1000</f>
        <v>22</v>
      </c>
      <c r="AY112" s="86">
        <f t="shared" si="147"/>
        <v>39</v>
      </c>
      <c r="AZ112" s="86">
        <f t="shared" si="147"/>
        <v>2.5</v>
      </c>
      <c r="BA112" s="86">
        <v>2.5</v>
      </c>
      <c r="BB112" s="146">
        <f t="shared" si="102"/>
        <v>296</v>
      </c>
      <c r="BC112" s="86">
        <v>0.5</v>
      </c>
      <c r="BD112" s="86">
        <v>0.5</v>
      </c>
      <c r="BE112" s="86">
        <v>0.5</v>
      </c>
      <c r="BF112" s="86">
        <v>0.5</v>
      </c>
      <c r="BG112" s="86">
        <v>0.5</v>
      </c>
      <c r="BH112" s="86">
        <v>0.5</v>
      </c>
      <c r="BI112" s="86">
        <v>0.5</v>
      </c>
      <c r="BJ112" s="86">
        <v>0.5</v>
      </c>
      <c r="BK112" s="147">
        <v>5.0000000000000001E-3</v>
      </c>
      <c r="BL112" s="147">
        <v>0.5</v>
      </c>
      <c r="BM112" s="147">
        <v>0.05</v>
      </c>
      <c r="BN112" s="147">
        <v>0.05</v>
      </c>
      <c r="BO112" s="147">
        <v>0.05</v>
      </c>
      <c r="BP112" s="147">
        <v>0.05</v>
      </c>
      <c r="BQ112" s="148">
        <f t="shared" si="103"/>
        <v>0.2</v>
      </c>
      <c r="BR112" s="147">
        <v>0.4</v>
      </c>
      <c r="BS112" s="147">
        <v>0.05</v>
      </c>
      <c r="BT112" s="147">
        <v>0.05</v>
      </c>
      <c r="BU112" s="147">
        <v>0.05</v>
      </c>
      <c r="BV112" s="147">
        <v>0.05</v>
      </c>
      <c r="BW112" s="147">
        <v>0.05</v>
      </c>
      <c r="BX112" s="147">
        <v>0.1</v>
      </c>
      <c r="BY112" s="147">
        <v>0.15</v>
      </c>
      <c r="BZ112" s="127"/>
      <c r="CA112" s="127"/>
      <c r="CB112" s="127"/>
      <c r="CC112" s="127"/>
      <c r="CD112" s="127"/>
      <c r="CE112" s="127"/>
      <c r="CF112" s="127"/>
      <c r="CG112" s="127"/>
      <c r="CH112" s="127"/>
      <c r="CI112" s="127"/>
      <c r="CJ112" s="127"/>
      <c r="CK112" s="127"/>
      <c r="CL112" s="127"/>
      <c r="CM112" s="127"/>
      <c r="CN112" s="127"/>
      <c r="CO112" s="127"/>
      <c r="CP112" s="127"/>
      <c r="CQ112" s="127"/>
      <c r="CR112" s="127"/>
      <c r="CS112" s="127"/>
      <c r="CT112" s="127"/>
      <c r="CU112" s="127"/>
      <c r="CV112" s="127"/>
      <c r="CW112" s="127"/>
      <c r="CX112" s="127"/>
      <c r="CY112" s="127"/>
      <c r="CZ112" s="127"/>
      <c r="DA112" s="127"/>
      <c r="DB112" s="127"/>
      <c r="DC112" s="127"/>
      <c r="DD112" s="127"/>
      <c r="DE112" s="147">
        <v>0.05</v>
      </c>
      <c r="DF112" s="147">
        <v>0.05</v>
      </c>
      <c r="DG112" s="71">
        <v>9535.7999999999993</v>
      </c>
      <c r="DH112" s="127"/>
      <c r="DI112" s="127"/>
      <c r="DJ112" s="127"/>
      <c r="DK112" s="127"/>
      <c r="DL112" s="127"/>
    </row>
    <row r="113" spans="1:116" x14ac:dyDescent="0.2">
      <c r="A113" s="85">
        <v>107</v>
      </c>
      <c r="B113" s="125">
        <v>570</v>
      </c>
      <c r="C113" s="121" t="s">
        <v>364</v>
      </c>
      <c r="D113" s="121" t="s">
        <v>547</v>
      </c>
      <c r="E113" s="121" t="s">
        <v>730</v>
      </c>
      <c r="F113" s="121" t="s">
        <v>817</v>
      </c>
      <c r="G113" s="110">
        <v>8.1999999999999993</v>
      </c>
      <c r="H113" s="110">
        <v>634</v>
      </c>
      <c r="I113" s="157">
        <v>0.05</v>
      </c>
      <c r="J113" s="157">
        <v>3.8370000000000002</v>
      </c>
      <c r="K113" s="122">
        <v>117.8</v>
      </c>
      <c r="L113" s="122">
        <v>0.40699999999999997</v>
      </c>
      <c r="M113" s="122">
        <v>3.84</v>
      </c>
      <c r="N113" s="122">
        <v>13.02</v>
      </c>
      <c r="O113" s="157">
        <v>10.37</v>
      </c>
      <c r="P113" s="145">
        <v>6.25E-2</v>
      </c>
      <c r="Q113" s="71">
        <v>2248</v>
      </c>
      <c r="R113" s="122">
        <v>0.2</v>
      </c>
      <c r="S113" s="123">
        <v>7.2869999999999999</v>
      </c>
      <c r="T113" s="122">
        <v>26.68</v>
      </c>
      <c r="U113" s="122">
        <v>1</v>
      </c>
      <c r="V113" s="122">
        <v>92.16</v>
      </c>
      <c r="W113" s="129">
        <f t="shared" si="99"/>
        <v>5.7636022514071298E-4</v>
      </c>
      <c r="X113" s="122">
        <v>0.25</v>
      </c>
      <c r="Y113" s="122">
        <v>68.86</v>
      </c>
      <c r="Z113" s="71">
        <v>159900</v>
      </c>
      <c r="AA113" s="122">
        <v>8.7200000000000006</v>
      </c>
      <c r="AB113" s="75">
        <v>29560.2</v>
      </c>
      <c r="AC113" s="76">
        <v>2709.44</v>
      </c>
      <c r="AD113" s="71">
        <v>2193</v>
      </c>
      <c r="AE113" s="75">
        <v>10809.3</v>
      </c>
      <c r="AF113" s="76">
        <v>206.61199999999999</v>
      </c>
      <c r="AG113" s="75">
        <v>6285.8</v>
      </c>
      <c r="AH113" s="71">
        <v>1668</v>
      </c>
      <c r="AI113" s="86">
        <f t="shared" si="100"/>
        <v>2.5</v>
      </c>
      <c r="AJ113" s="86">
        <f t="shared" si="100"/>
        <v>79</v>
      </c>
      <c r="AK113" s="86">
        <f t="shared" si="100"/>
        <v>46</v>
      </c>
      <c r="AL113" s="86">
        <f t="shared" si="100"/>
        <v>422</v>
      </c>
      <c r="AM113" s="86">
        <f t="shared" si="100"/>
        <v>430</v>
      </c>
      <c r="AN113" s="86">
        <f t="shared" si="100"/>
        <v>99</v>
      </c>
      <c r="AO113" s="86">
        <f t="shared" si="67"/>
        <v>197</v>
      </c>
      <c r="AP113" s="86">
        <f t="shared" si="67"/>
        <v>2.5</v>
      </c>
      <c r="AQ113" s="86">
        <f t="shared" si="67"/>
        <v>517</v>
      </c>
      <c r="AR113" s="86">
        <f t="shared" si="67"/>
        <v>1.5</v>
      </c>
      <c r="AS113" s="86">
        <f t="shared" si="120"/>
        <v>2.5</v>
      </c>
      <c r="AT113" s="86">
        <f t="shared" si="120"/>
        <v>243</v>
      </c>
      <c r="AU113" s="86">
        <f t="shared" si="120"/>
        <v>235</v>
      </c>
      <c r="AV113" s="86">
        <f t="shared" si="120"/>
        <v>227</v>
      </c>
      <c r="AW113" s="86">
        <f t="shared" si="120"/>
        <v>117</v>
      </c>
      <c r="AX113" s="86">
        <f t="shared" ref="AX113:AZ113" si="148">AX320*1000</f>
        <v>52</v>
      </c>
      <c r="AY113" s="86">
        <f t="shared" si="148"/>
        <v>215</v>
      </c>
      <c r="AZ113" s="86">
        <f t="shared" si="148"/>
        <v>40</v>
      </c>
      <c r="BA113" s="86">
        <v>2.5</v>
      </c>
      <c r="BB113" s="146">
        <f t="shared" si="102"/>
        <v>2101.5</v>
      </c>
      <c r="BC113" s="86">
        <v>0.5</v>
      </c>
      <c r="BD113" s="86">
        <v>0.5</v>
      </c>
      <c r="BE113" s="86">
        <v>0.5</v>
      </c>
      <c r="BF113" s="86">
        <v>0.5</v>
      </c>
      <c r="BG113" s="86">
        <v>0.5</v>
      </c>
      <c r="BH113" s="86">
        <v>0.5</v>
      </c>
      <c r="BI113" s="86">
        <v>0.5</v>
      </c>
      <c r="BJ113" s="86">
        <v>0.5</v>
      </c>
      <c r="BK113" s="147">
        <v>5.0000000000000001E-3</v>
      </c>
      <c r="BL113" s="147">
        <v>0.5</v>
      </c>
      <c r="BM113" s="147">
        <v>0.05</v>
      </c>
      <c r="BN113" s="147">
        <v>0.05</v>
      </c>
      <c r="BO113" s="147">
        <v>0.05</v>
      </c>
      <c r="BP113" s="147">
        <v>0.05</v>
      </c>
      <c r="BQ113" s="148">
        <f t="shared" si="103"/>
        <v>0.2</v>
      </c>
      <c r="BR113" s="147">
        <v>0.4</v>
      </c>
      <c r="BS113" s="147">
        <v>0.05</v>
      </c>
      <c r="BT113" s="147">
        <v>0.05</v>
      </c>
      <c r="BU113" s="147">
        <v>0.05</v>
      </c>
      <c r="BV113" s="147">
        <v>0.05</v>
      </c>
      <c r="BW113" s="147">
        <v>0.05</v>
      </c>
      <c r="BX113" s="147">
        <v>0.1</v>
      </c>
      <c r="BY113" s="147">
        <v>0.15</v>
      </c>
      <c r="BZ113" s="127"/>
      <c r="CA113" s="127"/>
      <c r="CB113" s="127"/>
      <c r="CC113" s="127"/>
      <c r="CD113" s="127"/>
      <c r="CE113" s="127"/>
      <c r="CF113" s="127"/>
      <c r="CG113" s="127"/>
      <c r="CH113" s="127"/>
      <c r="CI113" s="127"/>
      <c r="CJ113" s="127"/>
      <c r="CK113" s="127"/>
      <c r="CL113" s="127"/>
      <c r="CM113" s="127"/>
      <c r="CN113" s="127"/>
      <c r="CO113" s="127"/>
      <c r="CP113" s="127"/>
      <c r="CQ113" s="127"/>
      <c r="CR113" s="127"/>
      <c r="CS113" s="127"/>
      <c r="CT113" s="127"/>
      <c r="CU113" s="127"/>
      <c r="CV113" s="127"/>
      <c r="CW113" s="127"/>
      <c r="CX113" s="127"/>
      <c r="CY113" s="127"/>
      <c r="CZ113" s="127"/>
      <c r="DA113" s="127"/>
      <c r="DB113" s="127"/>
      <c r="DC113" s="127"/>
      <c r="DD113" s="127"/>
      <c r="DE113" s="147">
        <v>0.05</v>
      </c>
      <c r="DF113" s="147">
        <v>0.05</v>
      </c>
      <c r="DG113" s="71">
        <v>6981</v>
      </c>
      <c r="DH113" s="127"/>
      <c r="DI113" s="127"/>
      <c r="DJ113" s="127"/>
      <c r="DK113" s="127"/>
      <c r="DL113" s="127"/>
    </row>
    <row r="114" spans="1:116" x14ac:dyDescent="0.2">
      <c r="A114" s="85">
        <v>108</v>
      </c>
      <c r="B114" s="125">
        <v>571</v>
      </c>
      <c r="C114" s="121" t="s">
        <v>365</v>
      </c>
      <c r="D114" s="121" t="s">
        <v>548</v>
      </c>
      <c r="E114" s="121" t="s">
        <v>731</v>
      </c>
      <c r="F114" s="121" t="s">
        <v>889</v>
      </c>
      <c r="G114" s="110">
        <v>6.4</v>
      </c>
      <c r="H114" s="110">
        <v>1012</v>
      </c>
      <c r="I114" s="157">
        <v>0.05</v>
      </c>
      <c r="J114" s="157">
        <v>7.48</v>
      </c>
      <c r="K114" s="122">
        <v>109.3</v>
      </c>
      <c r="L114" s="122">
        <v>0.16800000000000001</v>
      </c>
      <c r="M114" s="122">
        <v>4.9329999999999998</v>
      </c>
      <c r="N114" s="122">
        <v>23.2</v>
      </c>
      <c r="O114" s="157">
        <v>23.83</v>
      </c>
      <c r="P114" s="145">
        <v>5.2400000000000002E-2</v>
      </c>
      <c r="Q114" s="71">
        <v>5222</v>
      </c>
      <c r="R114" s="122">
        <v>0.2</v>
      </c>
      <c r="S114" s="123">
        <v>16.68</v>
      </c>
      <c r="T114" s="122">
        <v>22.21</v>
      </c>
      <c r="U114" s="122">
        <v>1</v>
      </c>
      <c r="V114" s="122">
        <v>198.8</v>
      </c>
      <c r="W114" s="129">
        <f t="shared" si="99"/>
        <v>1.1659824046920822E-3</v>
      </c>
      <c r="X114" s="122">
        <v>31.1</v>
      </c>
      <c r="Y114" s="122">
        <v>58.92</v>
      </c>
      <c r="Z114" s="71">
        <v>170500</v>
      </c>
      <c r="AA114" s="122">
        <v>3.68</v>
      </c>
      <c r="AB114" s="75">
        <v>24411.8</v>
      </c>
      <c r="AC114" s="76">
        <v>487.5</v>
      </c>
      <c r="AD114" s="71">
        <v>784</v>
      </c>
      <c r="AE114" s="75">
        <v>9796</v>
      </c>
      <c r="AF114" s="76">
        <v>338.22</v>
      </c>
      <c r="AG114" s="75">
        <v>12041</v>
      </c>
      <c r="AH114" s="157">
        <v>3600</v>
      </c>
      <c r="AI114" s="86">
        <f t="shared" si="100"/>
        <v>2.5</v>
      </c>
      <c r="AJ114" s="86">
        <f t="shared" si="100"/>
        <v>51</v>
      </c>
      <c r="AK114" s="86">
        <f t="shared" si="100"/>
        <v>2.5</v>
      </c>
      <c r="AL114" s="86">
        <f t="shared" si="100"/>
        <v>263</v>
      </c>
      <c r="AM114" s="86">
        <f t="shared" si="100"/>
        <v>120</v>
      </c>
      <c r="AN114" s="86">
        <f t="shared" si="100"/>
        <v>84</v>
      </c>
      <c r="AO114" s="86">
        <f t="shared" ref="AO114:AR177" si="149">AO321*1000</f>
        <v>95</v>
      </c>
      <c r="AP114" s="86">
        <f t="shared" si="149"/>
        <v>2.5</v>
      </c>
      <c r="AQ114" s="86">
        <f t="shared" si="149"/>
        <v>87</v>
      </c>
      <c r="AR114" s="86">
        <f t="shared" si="149"/>
        <v>1.5</v>
      </c>
      <c r="AS114" s="86">
        <f t="shared" si="120"/>
        <v>2.5</v>
      </c>
      <c r="AT114" s="86">
        <f t="shared" si="120"/>
        <v>2.5</v>
      </c>
      <c r="AU114" s="86">
        <f t="shared" si="120"/>
        <v>212</v>
      </c>
      <c r="AV114" s="86">
        <f t="shared" si="120"/>
        <v>168</v>
      </c>
      <c r="AW114" s="86">
        <f t="shared" si="120"/>
        <v>65</v>
      </c>
      <c r="AX114" s="86">
        <f t="shared" ref="AX114:AZ114" si="150">AX321*1000</f>
        <v>82</v>
      </c>
      <c r="AY114" s="86">
        <f t="shared" si="150"/>
        <v>90</v>
      </c>
      <c r="AZ114" s="86">
        <f t="shared" si="150"/>
        <v>32</v>
      </c>
      <c r="BA114" s="86">
        <v>2.5</v>
      </c>
      <c r="BB114" s="146">
        <f t="shared" si="102"/>
        <v>1069.5</v>
      </c>
      <c r="BC114" s="86">
        <v>0.5</v>
      </c>
      <c r="BD114" s="86">
        <v>0.5</v>
      </c>
      <c r="BE114" s="86">
        <v>0.5</v>
      </c>
      <c r="BF114" s="86">
        <v>0.5</v>
      </c>
      <c r="BG114" s="86">
        <v>0.5</v>
      </c>
      <c r="BH114" s="86">
        <v>0.5</v>
      </c>
      <c r="BI114" s="86">
        <v>0.5</v>
      </c>
      <c r="BJ114" s="86">
        <v>0.5</v>
      </c>
      <c r="BK114" s="147">
        <v>5.0000000000000001E-3</v>
      </c>
      <c r="BL114" s="147">
        <v>0.5</v>
      </c>
      <c r="BM114" s="147">
        <v>0.05</v>
      </c>
      <c r="BN114" s="147">
        <v>0.05</v>
      </c>
      <c r="BO114" s="147">
        <v>0.05</v>
      </c>
      <c r="BP114" s="147">
        <v>0.05</v>
      </c>
      <c r="BQ114" s="148">
        <f t="shared" si="103"/>
        <v>0.2</v>
      </c>
      <c r="BR114" s="147">
        <v>0.4</v>
      </c>
      <c r="BS114" s="147">
        <v>0.05</v>
      </c>
      <c r="BT114" s="147">
        <v>0.05</v>
      </c>
      <c r="BU114" s="147">
        <v>0.05</v>
      </c>
      <c r="BV114" s="147">
        <v>0.05</v>
      </c>
      <c r="BW114" s="147">
        <v>0.05</v>
      </c>
      <c r="BX114" s="147">
        <v>0.1</v>
      </c>
      <c r="BY114" s="147">
        <v>0.15</v>
      </c>
      <c r="BZ114" s="127"/>
      <c r="CA114" s="127"/>
      <c r="CB114" s="127"/>
      <c r="CC114" s="127"/>
      <c r="CD114" s="127"/>
      <c r="CE114" s="127"/>
      <c r="CF114" s="127"/>
      <c r="CG114" s="127"/>
      <c r="CH114" s="127"/>
      <c r="CI114" s="127"/>
      <c r="CJ114" s="127"/>
      <c r="CK114" s="127"/>
      <c r="CL114" s="127"/>
      <c r="CM114" s="127"/>
      <c r="CN114" s="127"/>
      <c r="CO114" s="127"/>
      <c r="CP114" s="127"/>
      <c r="CQ114" s="127"/>
      <c r="CR114" s="127"/>
      <c r="CS114" s="127"/>
      <c r="CT114" s="127"/>
      <c r="CU114" s="127"/>
      <c r="CV114" s="127"/>
      <c r="CW114" s="127"/>
      <c r="CX114" s="127"/>
      <c r="CY114" s="127"/>
      <c r="CZ114" s="127"/>
      <c r="DA114" s="127"/>
      <c r="DB114" s="127"/>
      <c r="DC114" s="127"/>
      <c r="DD114" s="127"/>
      <c r="DE114" s="147">
        <v>0.05</v>
      </c>
      <c r="DF114" s="147">
        <v>0.05</v>
      </c>
      <c r="DG114" s="71">
        <v>9036</v>
      </c>
      <c r="DH114" s="127"/>
      <c r="DI114" s="127"/>
      <c r="DJ114" s="127"/>
      <c r="DK114" s="127"/>
      <c r="DL114" s="127"/>
    </row>
    <row r="115" spans="1:116" ht="25.5" x14ac:dyDescent="0.2">
      <c r="A115" s="85">
        <v>109</v>
      </c>
      <c r="B115" s="125">
        <v>572</v>
      </c>
      <c r="C115" s="121" t="s">
        <v>366</v>
      </c>
      <c r="D115" s="121" t="s">
        <v>549</v>
      </c>
      <c r="E115" s="121" t="s">
        <v>732</v>
      </c>
      <c r="F115" s="121" t="s">
        <v>204</v>
      </c>
      <c r="G115" s="110">
        <v>8.1999999999999993</v>
      </c>
      <c r="H115" s="110">
        <v>1219</v>
      </c>
      <c r="I115" s="157">
        <v>0.05</v>
      </c>
      <c r="J115" s="157">
        <v>1.5</v>
      </c>
      <c r="K115" s="122">
        <v>118.5</v>
      </c>
      <c r="L115" s="122">
        <v>0.38300000000000001</v>
      </c>
      <c r="M115" s="122">
        <v>3.9079999999999999</v>
      </c>
      <c r="N115" s="122">
        <v>15.68</v>
      </c>
      <c r="O115" s="157">
        <v>35.39</v>
      </c>
      <c r="P115" s="145">
        <v>5.8500000000000003E-2</v>
      </c>
      <c r="Q115" s="71">
        <v>4106</v>
      </c>
      <c r="R115" s="157">
        <v>1.496</v>
      </c>
      <c r="S115" s="123">
        <v>12.52</v>
      </c>
      <c r="T115" s="122">
        <v>33.130000000000003</v>
      </c>
      <c r="U115" s="122">
        <v>1</v>
      </c>
      <c r="V115" s="122">
        <v>113.7</v>
      </c>
      <c r="W115" s="129">
        <f t="shared" si="99"/>
        <v>6.1227786752827138E-4</v>
      </c>
      <c r="X115" s="122">
        <v>22</v>
      </c>
      <c r="Y115" s="122">
        <v>73.48</v>
      </c>
      <c r="Z115" s="71">
        <v>185700</v>
      </c>
      <c r="AA115" s="122">
        <v>4.0599999999999996</v>
      </c>
      <c r="AB115" s="75">
        <v>14730</v>
      </c>
      <c r="AC115" s="76">
        <v>976.01099999999997</v>
      </c>
      <c r="AD115" s="110">
        <v>979.2</v>
      </c>
      <c r="AE115" s="75">
        <v>10620</v>
      </c>
      <c r="AF115" s="76">
        <v>281.57100000000003</v>
      </c>
      <c r="AG115" s="75">
        <v>8412.6200000000008</v>
      </c>
      <c r="AH115" s="157">
        <v>2323</v>
      </c>
      <c r="AI115" s="86">
        <f t="shared" si="100"/>
        <v>53</v>
      </c>
      <c r="AJ115" s="86">
        <f t="shared" si="100"/>
        <v>117</v>
      </c>
      <c r="AK115" s="86">
        <f t="shared" si="100"/>
        <v>51</v>
      </c>
      <c r="AL115" s="86">
        <f t="shared" si="100"/>
        <v>923</v>
      </c>
      <c r="AM115" s="86">
        <f t="shared" si="100"/>
        <v>590</v>
      </c>
      <c r="AN115" s="86">
        <f t="shared" si="100"/>
        <v>374</v>
      </c>
      <c r="AO115" s="86">
        <f t="shared" si="149"/>
        <v>457</v>
      </c>
      <c r="AP115" s="86">
        <f t="shared" si="149"/>
        <v>72</v>
      </c>
      <c r="AQ115" s="86">
        <f t="shared" si="149"/>
        <v>293</v>
      </c>
      <c r="AR115" s="86">
        <f t="shared" si="149"/>
        <v>1.5</v>
      </c>
      <c r="AS115" s="86">
        <f t="shared" si="120"/>
        <v>34</v>
      </c>
      <c r="AT115" s="86">
        <f t="shared" si="120"/>
        <v>95</v>
      </c>
      <c r="AU115" s="86">
        <f t="shared" si="120"/>
        <v>765</v>
      </c>
      <c r="AV115" s="86">
        <f t="shared" si="120"/>
        <v>677</v>
      </c>
      <c r="AW115" s="86">
        <f t="shared" si="120"/>
        <v>274</v>
      </c>
      <c r="AX115" s="86">
        <f t="shared" ref="AX115:AZ115" si="151">AX322*1000</f>
        <v>370</v>
      </c>
      <c r="AY115" s="86">
        <f t="shared" si="151"/>
        <v>404</v>
      </c>
      <c r="AZ115" s="86">
        <f t="shared" si="151"/>
        <v>125</v>
      </c>
      <c r="BA115" s="86">
        <v>2.5</v>
      </c>
      <c r="BB115" s="146">
        <f t="shared" si="102"/>
        <v>4411.5</v>
      </c>
      <c r="BC115" s="86">
        <v>0.5</v>
      </c>
      <c r="BD115" s="86">
        <v>0.5</v>
      </c>
      <c r="BE115" s="86">
        <v>0.5</v>
      </c>
      <c r="BF115" s="86">
        <v>0.5</v>
      </c>
      <c r="BG115" s="86">
        <v>0.5</v>
      </c>
      <c r="BH115" s="86">
        <v>0.5</v>
      </c>
      <c r="BI115" s="86">
        <v>0.5</v>
      </c>
      <c r="BJ115" s="86">
        <v>0.5</v>
      </c>
      <c r="BK115" s="147">
        <v>5.0000000000000001E-3</v>
      </c>
      <c r="BL115" s="147">
        <v>0.5</v>
      </c>
      <c r="BM115" s="147">
        <v>0.05</v>
      </c>
      <c r="BN115" s="147">
        <v>0.05</v>
      </c>
      <c r="BO115" s="147">
        <v>0.05</v>
      </c>
      <c r="BP115" s="147">
        <v>0.05</v>
      </c>
      <c r="BQ115" s="148">
        <f t="shared" si="103"/>
        <v>0.2</v>
      </c>
      <c r="BR115" s="147">
        <v>0.4</v>
      </c>
      <c r="BS115" s="147">
        <v>0.05</v>
      </c>
      <c r="BT115" s="147">
        <v>0.05</v>
      </c>
      <c r="BU115" s="147">
        <v>0.05</v>
      </c>
      <c r="BV115" s="147">
        <v>0.05</v>
      </c>
      <c r="BW115" s="147">
        <v>0.05</v>
      </c>
      <c r="BX115" s="147">
        <v>0.1</v>
      </c>
      <c r="BY115" s="147">
        <v>0.15</v>
      </c>
      <c r="BZ115" s="127"/>
      <c r="CA115" s="127"/>
      <c r="CB115" s="127"/>
      <c r="CC115" s="127"/>
      <c r="CD115" s="127"/>
      <c r="CE115" s="127"/>
      <c r="CF115" s="127"/>
      <c r="CG115" s="127"/>
      <c r="CH115" s="127"/>
      <c r="CI115" s="127"/>
      <c r="CJ115" s="127"/>
      <c r="CK115" s="127"/>
      <c r="CL115" s="127"/>
      <c r="CM115" s="127"/>
      <c r="CN115" s="127"/>
      <c r="CO115" s="127"/>
      <c r="CP115" s="127"/>
      <c r="CQ115" s="127"/>
      <c r="CR115" s="127"/>
      <c r="CS115" s="127"/>
      <c r="CT115" s="127"/>
      <c r="CU115" s="127"/>
      <c r="CV115" s="127"/>
      <c r="CW115" s="127"/>
      <c r="CX115" s="127"/>
      <c r="CY115" s="127"/>
      <c r="CZ115" s="127"/>
      <c r="DA115" s="127"/>
      <c r="DB115" s="127"/>
      <c r="DC115" s="127"/>
      <c r="DD115" s="127"/>
      <c r="DE115" s="147">
        <v>0.05</v>
      </c>
      <c r="DF115" s="147">
        <v>0.05</v>
      </c>
      <c r="DG115" s="71">
        <v>13332</v>
      </c>
      <c r="DH115" s="127"/>
      <c r="DI115" s="127"/>
      <c r="DJ115" s="127"/>
      <c r="DK115" s="127"/>
      <c r="DL115" s="127"/>
    </row>
    <row r="116" spans="1:116" x14ac:dyDescent="0.2">
      <c r="A116" s="85">
        <v>110</v>
      </c>
      <c r="B116" s="125">
        <v>573</v>
      </c>
      <c r="C116" s="121" t="s">
        <v>367</v>
      </c>
      <c r="D116" s="121" t="s">
        <v>550</v>
      </c>
      <c r="E116" s="121" t="s">
        <v>733</v>
      </c>
      <c r="F116" s="121" t="s">
        <v>890</v>
      </c>
      <c r="G116" s="110">
        <v>7.3</v>
      </c>
      <c r="H116" s="110">
        <v>696</v>
      </c>
      <c r="I116" s="123">
        <v>0.119168148702025</v>
      </c>
      <c r="J116" s="157">
        <v>1.5</v>
      </c>
      <c r="K116" s="122">
        <v>99.06</v>
      </c>
      <c r="L116" s="123">
        <v>2.5000000000000001E-2</v>
      </c>
      <c r="M116" s="122">
        <v>1.1399999999999999</v>
      </c>
      <c r="N116" s="122">
        <v>2.98</v>
      </c>
      <c r="O116" s="122">
        <v>1.66</v>
      </c>
      <c r="P116" s="145">
        <v>0.11899999999999999</v>
      </c>
      <c r="Q116" s="122">
        <v>924</v>
      </c>
      <c r="R116" s="122">
        <v>1.00126722269372</v>
      </c>
      <c r="S116" s="123">
        <v>2.19</v>
      </c>
      <c r="T116" s="122">
        <v>43.36</v>
      </c>
      <c r="U116" s="122">
        <v>1</v>
      </c>
      <c r="V116" s="122">
        <v>11.7</v>
      </c>
      <c r="W116" s="129">
        <f t="shared" si="99"/>
        <v>1.9478869071006227E-4</v>
      </c>
      <c r="X116" s="122">
        <v>2.61</v>
      </c>
      <c r="Y116" s="122">
        <v>104.82</v>
      </c>
      <c r="Z116" s="71">
        <v>60065.088775688397</v>
      </c>
      <c r="AA116" s="122">
        <v>10.1</v>
      </c>
      <c r="AB116" s="75">
        <v>18119</v>
      </c>
      <c r="AC116" s="76">
        <v>134</v>
      </c>
      <c r="AD116" s="71">
        <v>1374</v>
      </c>
      <c r="AE116" s="75">
        <v>12647.3</v>
      </c>
      <c r="AF116" s="76">
        <v>242.3</v>
      </c>
      <c r="AG116" s="75">
        <v>893</v>
      </c>
      <c r="AH116" s="71">
        <v>906</v>
      </c>
      <c r="AI116" s="86">
        <f t="shared" si="100"/>
        <v>170</v>
      </c>
      <c r="AJ116" s="86">
        <f t="shared" si="100"/>
        <v>139</v>
      </c>
      <c r="AK116" s="86">
        <f t="shared" si="100"/>
        <v>2.5</v>
      </c>
      <c r="AL116" s="86">
        <f t="shared" si="100"/>
        <v>457</v>
      </c>
      <c r="AM116" s="86">
        <f t="shared" si="100"/>
        <v>250</v>
      </c>
      <c r="AN116" s="86">
        <f t="shared" si="100"/>
        <v>126</v>
      </c>
      <c r="AO116" s="86">
        <f t="shared" si="149"/>
        <v>128</v>
      </c>
      <c r="AP116" s="86">
        <f t="shared" si="149"/>
        <v>2.5</v>
      </c>
      <c r="AQ116" s="86">
        <f t="shared" si="149"/>
        <v>90</v>
      </c>
      <c r="AR116" s="86">
        <f t="shared" si="149"/>
        <v>1.5</v>
      </c>
      <c r="AS116" s="86">
        <f t="shared" si="120"/>
        <v>83</v>
      </c>
      <c r="AT116" s="86">
        <f t="shared" si="120"/>
        <v>177</v>
      </c>
      <c r="AU116" s="86">
        <f t="shared" si="120"/>
        <v>277</v>
      </c>
      <c r="AV116" s="86">
        <f t="shared" si="120"/>
        <v>230</v>
      </c>
      <c r="AW116" s="86">
        <f t="shared" si="120"/>
        <v>87</v>
      </c>
      <c r="AX116" s="86">
        <f t="shared" ref="AX116:AZ116" si="152">AX323*1000</f>
        <v>105</v>
      </c>
      <c r="AY116" s="86">
        <f t="shared" si="152"/>
        <v>131</v>
      </c>
      <c r="AZ116" s="86">
        <f t="shared" si="152"/>
        <v>2.5</v>
      </c>
      <c r="BA116" s="86">
        <v>2.5</v>
      </c>
      <c r="BB116" s="146">
        <f t="shared" si="102"/>
        <v>2128</v>
      </c>
      <c r="BC116" s="86">
        <v>0.5</v>
      </c>
      <c r="BD116" s="86">
        <v>0.5</v>
      </c>
      <c r="BE116" s="86">
        <v>0.5</v>
      </c>
      <c r="BF116" s="86">
        <v>0.5</v>
      </c>
      <c r="BG116" s="86">
        <v>0.5</v>
      </c>
      <c r="BH116" s="86">
        <v>0.5</v>
      </c>
      <c r="BI116" s="86">
        <v>0.5</v>
      </c>
      <c r="BJ116" s="86">
        <v>0.5</v>
      </c>
      <c r="BK116" s="147">
        <v>5.0000000000000001E-3</v>
      </c>
      <c r="BL116" s="147">
        <v>0.5</v>
      </c>
      <c r="BM116" s="147">
        <v>0.05</v>
      </c>
      <c r="BN116" s="147">
        <v>0.05</v>
      </c>
      <c r="BO116" s="147">
        <v>0.05</v>
      </c>
      <c r="BP116" s="147">
        <v>0.05</v>
      </c>
      <c r="BQ116" s="148">
        <f t="shared" si="103"/>
        <v>0.2</v>
      </c>
      <c r="BR116" s="147">
        <v>0.4</v>
      </c>
      <c r="BS116" s="147">
        <v>0.05</v>
      </c>
      <c r="BT116" s="147">
        <v>0.05</v>
      </c>
      <c r="BU116" s="147">
        <v>0.05</v>
      </c>
      <c r="BV116" s="147">
        <v>0.05</v>
      </c>
      <c r="BW116" s="147">
        <v>0.05</v>
      </c>
      <c r="BX116" s="147">
        <v>0.1</v>
      </c>
      <c r="BY116" s="147">
        <v>0.15</v>
      </c>
      <c r="BZ116" s="127"/>
      <c r="CA116" s="127"/>
      <c r="CB116" s="127"/>
      <c r="CC116" s="127"/>
      <c r="CD116" s="127"/>
      <c r="CE116" s="127"/>
      <c r="CF116" s="127"/>
      <c r="CG116" s="127"/>
      <c r="CH116" s="127"/>
      <c r="CI116" s="127"/>
      <c r="CJ116" s="127"/>
      <c r="CK116" s="127"/>
      <c r="CL116" s="127"/>
      <c r="CM116" s="127"/>
      <c r="CN116" s="127"/>
      <c r="CO116" s="127"/>
      <c r="CP116" s="127"/>
      <c r="CQ116" s="127"/>
      <c r="CR116" s="127"/>
      <c r="CS116" s="127"/>
      <c r="CT116" s="127"/>
      <c r="CU116" s="127"/>
      <c r="CV116" s="127"/>
      <c r="CW116" s="127"/>
      <c r="CX116" s="127"/>
      <c r="CY116" s="127"/>
      <c r="CZ116" s="127"/>
      <c r="DA116" s="127"/>
      <c r="DB116" s="127"/>
      <c r="DC116" s="127"/>
      <c r="DD116" s="127"/>
      <c r="DE116" s="147">
        <v>0.05</v>
      </c>
      <c r="DF116" s="147">
        <v>0.05</v>
      </c>
      <c r="DG116" s="71">
        <v>14240</v>
      </c>
      <c r="DH116" s="127"/>
      <c r="DI116" s="127"/>
      <c r="DJ116" s="127"/>
      <c r="DK116" s="127"/>
      <c r="DL116" s="127"/>
    </row>
    <row r="117" spans="1:116" ht="25.5" x14ac:dyDescent="0.2">
      <c r="A117" s="85">
        <v>111</v>
      </c>
      <c r="B117" s="125">
        <v>574</v>
      </c>
      <c r="C117" s="121" t="s">
        <v>368</v>
      </c>
      <c r="D117" s="121" t="s">
        <v>551</v>
      </c>
      <c r="E117" s="121" t="s">
        <v>734</v>
      </c>
      <c r="F117" s="121" t="s">
        <v>833</v>
      </c>
      <c r="G117" s="110">
        <v>8.1</v>
      </c>
      <c r="H117" s="110">
        <v>682</v>
      </c>
      <c r="I117" s="157">
        <v>0.05</v>
      </c>
      <c r="J117" s="157">
        <v>9.5540000000000003</v>
      </c>
      <c r="K117" s="122">
        <v>40.119999999999997</v>
      </c>
      <c r="L117" s="123">
        <v>2.5000000000000001E-2</v>
      </c>
      <c r="M117" s="122">
        <v>2.4769999999999999</v>
      </c>
      <c r="N117" s="122">
        <v>9.08</v>
      </c>
      <c r="O117" s="157">
        <v>7.7359999999999998</v>
      </c>
      <c r="P117" s="145">
        <v>6.25E-2</v>
      </c>
      <c r="Q117" s="71">
        <v>1218</v>
      </c>
      <c r="R117" s="122">
        <v>0.2</v>
      </c>
      <c r="S117" s="123">
        <v>4.0739999999999998</v>
      </c>
      <c r="T117" s="122">
        <v>21.6</v>
      </c>
      <c r="U117" s="122">
        <v>1</v>
      </c>
      <c r="V117" s="122">
        <v>133.5</v>
      </c>
      <c r="W117" s="129">
        <f t="shared" si="99"/>
        <v>7.7436194895591645E-4</v>
      </c>
      <c r="X117" s="122">
        <v>0.25</v>
      </c>
      <c r="Y117" s="122">
        <v>37.22</v>
      </c>
      <c r="Z117" s="71">
        <v>172400</v>
      </c>
      <c r="AA117" s="122">
        <v>9.7799999999999994</v>
      </c>
      <c r="AB117" s="75">
        <v>25798.7</v>
      </c>
      <c r="AC117" s="76">
        <v>492.5</v>
      </c>
      <c r="AD117" s="71">
        <v>1021</v>
      </c>
      <c r="AE117" s="75">
        <v>21252</v>
      </c>
      <c r="AF117" s="76">
        <v>68.67</v>
      </c>
      <c r="AG117" s="75">
        <v>2584.36</v>
      </c>
      <c r="AH117" s="71">
        <v>554.9</v>
      </c>
      <c r="AI117" s="86">
        <f t="shared" si="100"/>
        <v>2.5</v>
      </c>
      <c r="AJ117" s="86">
        <f t="shared" si="100"/>
        <v>2.5</v>
      </c>
      <c r="AK117" s="86">
        <f t="shared" si="100"/>
        <v>2.5</v>
      </c>
      <c r="AL117" s="86">
        <f t="shared" si="100"/>
        <v>155</v>
      </c>
      <c r="AM117" s="86">
        <f t="shared" si="100"/>
        <v>140</v>
      </c>
      <c r="AN117" s="86">
        <f t="shared" si="100"/>
        <v>49</v>
      </c>
      <c r="AO117" s="86">
        <f t="shared" si="149"/>
        <v>71</v>
      </c>
      <c r="AP117" s="86">
        <f t="shared" si="149"/>
        <v>2.5</v>
      </c>
      <c r="AQ117" s="86">
        <f t="shared" si="149"/>
        <v>61</v>
      </c>
      <c r="AR117" s="86">
        <f t="shared" si="149"/>
        <v>1.5</v>
      </c>
      <c r="AS117" s="86">
        <f t="shared" si="120"/>
        <v>2.5</v>
      </c>
      <c r="AT117" s="86">
        <f t="shared" si="120"/>
        <v>2.5</v>
      </c>
      <c r="AU117" s="86">
        <f t="shared" si="120"/>
        <v>101</v>
      </c>
      <c r="AV117" s="86">
        <f t="shared" si="120"/>
        <v>86</v>
      </c>
      <c r="AW117" s="86">
        <f t="shared" si="120"/>
        <v>2.5</v>
      </c>
      <c r="AX117" s="86">
        <f t="shared" ref="AX117:AZ117" si="153">AX324*1000</f>
        <v>2.5</v>
      </c>
      <c r="AY117" s="86">
        <f t="shared" si="153"/>
        <v>77</v>
      </c>
      <c r="AZ117" s="86">
        <f t="shared" si="153"/>
        <v>2.5</v>
      </c>
      <c r="BA117" s="86">
        <v>2.5</v>
      </c>
      <c r="BB117" s="146">
        <f t="shared" si="102"/>
        <v>618.5</v>
      </c>
      <c r="BC117" s="86">
        <v>0.5</v>
      </c>
      <c r="BD117" s="86">
        <v>0.5</v>
      </c>
      <c r="BE117" s="86">
        <v>0.5</v>
      </c>
      <c r="BF117" s="86">
        <v>0.5</v>
      </c>
      <c r="BG117" s="86">
        <v>0.5</v>
      </c>
      <c r="BH117" s="86">
        <v>0.5</v>
      </c>
      <c r="BI117" s="86">
        <v>0.5</v>
      </c>
      <c r="BJ117" s="86">
        <v>0.5</v>
      </c>
      <c r="BK117" s="147">
        <v>5.0000000000000001E-3</v>
      </c>
      <c r="BL117" s="147">
        <v>0.5</v>
      </c>
      <c r="BM117" s="147">
        <v>0.05</v>
      </c>
      <c r="BN117" s="147">
        <v>0.05</v>
      </c>
      <c r="BO117" s="147">
        <v>0.05</v>
      </c>
      <c r="BP117" s="147">
        <v>0.05</v>
      </c>
      <c r="BQ117" s="148">
        <f t="shared" si="103"/>
        <v>0.2</v>
      </c>
      <c r="BR117" s="147">
        <v>0.4</v>
      </c>
      <c r="BS117" s="147">
        <v>0.05</v>
      </c>
      <c r="BT117" s="147">
        <v>0.05</v>
      </c>
      <c r="BU117" s="147">
        <v>0.05</v>
      </c>
      <c r="BV117" s="147">
        <v>0.05</v>
      </c>
      <c r="BW117" s="147">
        <v>0.05</v>
      </c>
      <c r="BX117" s="147">
        <v>0.1</v>
      </c>
      <c r="BY117" s="147">
        <v>0.15</v>
      </c>
      <c r="BZ117" s="127"/>
      <c r="CA117" s="127"/>
      <c r="CB117" s="127"/>
      <c r="CC117" s="127"/>
      <c r="CD117" s="127"/>
      <c r="CE117" s="127"/>
      <c r="CF117" s="127"/>
      <c r="CG117" s="127"/>
      <c r="CH117" s="127"/>
      <c r="CI117" s="127"/>
      <c r="CJ117" s="127"/>
      <c r="CK117" s="127"/>
      <c r="CL117" s="127"/>
      <c r="CM117" s="127"/>
      <c r="CN117" s="127"/>
      <c r="CO117" s="127"/>
      <c r="CP117" s="127"/>
      <c r="CQ117" s="127"/>
      <c r="CR117" s="127"/>
      <c r="CS117" s="127"/>
      <c r="CT117" s="127"/>
      <c r="CU117" s="127"/>
      <c r="CV117" s="127"/>
      <c r="CW117" s="127"/>
      <c r="CX117" s="127"/>
      <c r="CY117" s="127"/>
      <c r="CZ117" s="127"/>
      <c r="DA117" s="127"/>
      <c r="DB117" s="127"/>
      <c r="DC117" s="127"/>
      <c r="DD117" s="127"/>
      <c r="DE117" s="147">
        <v>0.05</v>
      </c>
      <c r="DF117" s="147">
        <v>0.05</v>
      </c>
      <c r="DG117" s="71">
        <v>12332</v>
      </c>
      <c r="DH117" s="127"/>
      <c r="DI117" s="127"/>
      <c r="DJ117" s="127"/>
      <c r="DK117" s="127"/>
      <c r="DL117" s="127"/>
    </row>
    <row r="118" spans="1:116" ht="25.5" x14ac:dyDescent="0.2">
      <c r="A118" s="85">
        <v>112</v>
      </c>
      <c r="B118" s="125">
        <v>575</v>
      </c>
      <c r="C118" s="121" t="s">
        <v>369</v>
      </c>
      <c r="D118" s="153" t="s">
        <v>552</v>
      </c>
      <c r="E118" s="121" t="s">
        <v>735</v>
      </c>
      <c r="F118" s="121" t="s">
        <v>833</v>
      </c>
      <c r="G118" s="110">
        <v>8.4</v>
      </c>
      <c r="H118" s="110">
        <v>741</v>
      </c>
      <c r="I118" s="157">
        <v>0.05</v>
      </c>
      <c r="J118" s="157">
        <v>9.8330000000000002</v>
      </c>
      <c r="K118" s="122">
        <v>31.38</v>
      </c>
      <c r="L118" s="123">
        <v>2.5000000000000001E-2</v>
      </c>
      <c r="M118" s="122">
        <v>0.1</v>
      </c>
      <c r="N118" s="122">
        <v>3.8530000000000002</v>
      </c>
      <c r="O118" s="157">
        <v>5.0190000000000001</v>
      </c>
      <c r="P118" s="145">
        <v>2.5499999999999998E-2</v>
      </c>
      <c r="Q118" s="71">
        <v>1504</v>
      </c>
      <c r="R118" s="157">
        <v>2.9889999999999999</v>
      </c>
      <c r="S118" s="123">
        <v>1.7070000000000001</v>
      </c>
      <c r="T118" s="122">
        <v>33.06</v>
      </c>
      <c r="U118" s="122">
        <v>1</v>
      </c>
      <c r="V118" s="122">
        <v>165.2</v>
      </c>
      <c r="W118" s="129">
        <f t="shared" si="99"/>
        <v>7.2122416013621182E-4</v>
      </c>
      <c r="X118" s="122">
        <v>0.25</v>
      </c>
      <c r="Y118" s="122">
        <v>51.88</v>
      </c>
      <c r="Z118" s="71">
        <v>229055</v>
      </c>
      <c r="AA118" s="122">
        <v>10.199999999999999</v>
      </c>
      <c r="AB118" s="75">
        <v>3708</v>
      </c>
      <c r="AC118" s="76">
        <v>340.1</v>
      </c>
      <c r="AD118" s="110">
        <v>568.20000000000005</v>
      </c>
      <c r="AE118" s="75">
        <v>9842</v>
      </c>
      <c r="AF118" s="76">
        <v>23.96</v>
      </c>
      <c r="AG118" s="75">
        <v>1134.19</v>
      </c>
      <c r="AH118" s="71">
        <v>239.3</v>
      </c>
      <c r="AI118" s="86">
        <f t="shared" si="100"/>
        <v>2.5</v>
      </c>
      <c r="AJ118" s="86">
        <f t="shared" si="100"/>
        <v>51</v>
      </c>
      <c r="AK118" s="86">
        <f t="shared" si="100"/>
        <v>2.5</v>
      </c>
      <c r="AL118" s="86">
        <f t="shared" si="100"/>
        <v>257</v>
      </c>
      <c r="AM118" s="86">
        <f t="shared" si="100"/>
        <v>96</v>
      </c>
      <c r="AN118" s="86">
        <f t="shared" si="100"/>
        <v>35</v>
      </c>
      <c r="AO118" s="86">
        <f t="shared" si="149"/>
        <v>82</v>
      </c>
      <c r="AP118" s="86">
        <f t="shared" si="149"/>
        <v>2.5</v>
      </c>
      <c r="AQ118" s="86">
        <f t="shared" si="149"/>
        <v>114</v>
      </c>
      <c r="AR118" s="86">
        <f t="shared" si="149"/>
        <v>1.5</v>
      </c>
      <c r="AS118" s="86">
        <f t="shared" si="120"/>
        <v>2.5</v>
      </c>
      <c r="AT118" s="86">
        <f t="shared" si="120"/>
        <v>2.5</v>
      </c>
      <c r="AU118" s="86">
        <f t="shared" si="120"/>
        <v>131</v>
      </c>
      <c r="AV118" s="86">
        <f t="shared" si="120"/>
        <v>170</v>
      </c>
      <c r="AW118" s="86">
        <f t="shared" si="120"/>
        <v>57</v>
      </c>
      <c r="AX118" s="86">
        <f t="shared" ref="AX118:AZ118" si="154">AX325*1000</f>
        <v>68</v>
      </c>
      <c r="AY118" s="86">
        <f t="shared" si="154"/>
        <v>137</v>
      </c>
      <c r="AZ118" s="86">
        <f t="shared" si="154"/>
        <v>36</v>
      </c>
      <c r="BA118" s="86">
        <v>2.5</v>
      </c>
      <c r="BB118" s="146">
        <f t="shared" si="102"/>
        <v>890.5</v>
      </c>
      <c r="BC118" s="86">
        <v>0.5</v>
      </c>
      <c r="BD118" s="86">
        <v>0.5</v>
      </c>
      <c r="BE118" s="86">
        <v>0.5</v>
      </c>
      <c r="BF118" s="86">
        <v>0.5</v>
      </c>
      <c r="BG118" s="86">
        <v>0.5</v>
      </c>
      <c r="BH118" s="86">
        <v>0.5</v>
      </c>
      <c r="BI118" s="86">
        <v>0.5</v>
      </c>
      <c r="BJ118" s="86">
        <v>0.5</v>
      </c>
      <c r="BK118" s="147">
        <v>5.0000000000000001E-3</v>
      </c>
      <c r="BL118" s="147">
        <v>0.5</v>
      </c>
      <c r="BM118" s="147">
        <v>0.05</v>
      </c>
      <c r="BN118" s="147">
        <v>0.05</v>
      </c>
      <c r="BO118" s="147">
        <v>0.05</v>
      </c>
      <c r="BP118" s="147">
        <v>0.05</v>
      </c>
      <c r="BQ118" s="148">
        <f t="shared" si="103"/>
        <v>0.2</v>
      </c>
      <c r="BR118" s="147">
        <v>0.4</v>
      </c>
      <c r="BS118" s="147">
        <v>0.05</v>
      </c>
      <c r="BT118" s="147">
        <v>0.05</v>
      </c>
      <c r="BU118" s="147">
        <v>0.05</v>
      </c>
      <c r="BV118" s="147">
        <v>0.05</v>
      </c>
      <c r="BW118" s="147">
        <v>0.05</v>
      </c>
      <c r="BX118" s="147">
        <v>0.1</v>
      </c>
      <c r="BY118" s="147">
        <v>0.15</v>
      </c>
      <c r="BZ118" s="127"/>
      <c r="CA118" s="127"/>
      <c r="CB118" s="127"/>
      <c r="CC118" s="127"/>
      <c r="CD118" s="127"/>
      <c r="CE118" s="127"/>
      <c r="CF118" s="127"/>
      <c r="CG118" s="127"/>
      <c r="CH118" s="127"/>
      <c r="CI118" s="127"/>
      <c r="CJ118" s="127"/>
      <c r="CK118" s="127"/>
      <c r="CL118" s="127"/>
      <c r="CM118" s="127"/>
      <c r="CN118" s="127"/>
      <c r="CO118" s="127"/>
      <c r="CP118" s="127"/>
      <c r="CQ118" s="127"/>
      <c r="CR118" s="127"/>
      <c r="CS118" s="127"/>
      <c r="CT118" s="127"/>
      <c r="CU118" s="127"/>
      <c r="CV118" s="127"/>
      <c r="CW118" s="127"/>
      <c r="CX118" s="127"/>
      <c r="CY118" s="127"/>
      <c r="CZ118" s="127"/>
      <c r="DA118" s="127"/>
      <c r="DB118" s="127"/>
      <c r="DC118" s="127"/>
      <c r="DD118" s="127"/>
      <c r="DE118" s="147">
        <v>0.05</v>
      </c>
      <c r="DF118" s="147">
        <v>0.05</v>
      </c>
      <c r="DG118" s="71">
        <v>9669</v>
      </c>
      <c r="DH118" s="127"/>
      <c r="DI118" s="127"/>
      <c r="DJ118" s="127"/>
      <c r="DK118" s="127"/>
      <c r="DL118" s="127"/>
    </row>
    <row r="119" spans="1:116" x14ac:dyDescent="0.2">
      <c r="A119" s="85">
        <v>113</v>
      </c>
      <c r="B119" s="125">
        <v>576</v>
      </c>
      <c r="C119" s="121" t="s">
        <v>214</v>
      </c>
      <c r="D119" s="121" t="s">
        <v>251</v>
      </c>
      <c r="E119" s="121" t="s">
        <v>231</v>
      </c>
      <c r="F119" s="121" t="s">
        <v>891</v>
      </c>
      <c r="G119" s="110">
        <v>7.3</v>
      </c>
      <c r="H119" s="110">
        <v>528</v>
      </c>
      <c r="I119" s="157">
        <v>0.3296</v>
      </c>
      <c r="J119" s="157">
        <v>11.1</v>
      </c>
      <c r="K119" s="122">
        <v>90.05</v>
      </c>
      <c r="L119" s="122">
        <v>1.343</v>
      </c>
      <c r="M119" s="122">
        <v>3.7429999999999999</v>
      </c>
      <c r="N119" s="122">
        <v>13.01</v>
      </c>
      <c r="O119" s="122">
        <v>19.11</v>
      </c>
      <c r="P119" s="145">
        <v>1.9199999999999998E-2</v>
      </c>
      <c r="Q119" s="71">
        <v>2658</v>
      </c>
      <c r="R119" s="157">
        <v>2.8319999999999999</v>
      </c>
      <c r="S119" s="123">
        <v>10.64</v>
      </c>
      <c r="T119" s="122">
        <v>71.569999999999993</v>
      </c>
      <c r="U119" s="122">
        <v>3.0329999999999999</v>
      </c>
      <c r="V119" s="122">
        <v>117.3</v>
      </c>
      <c r="W119" s="129">
        <f t="shared" si="99"/>
        <v>6.702857142857143E-4</v>
      </c>
      <c r="X119" s="122">
        <v>19.16</v>
      </c>
      <c r="Y119" s="122">
        <v>127.7</v>
      </c>
      <c r="Z119" s="71">
        <v>175000</v>
      </c>
      <c r="AA119" s="122">
        <v>3.99</v>
      </c>
      <c r="AB119" s="75">
        <v>16375.525785916099</v>
      </c>
      <c r="AC119" s="76">
        <v>700.30925967249198</v>
      </c>
      <c r="AD119" s="110">
        <v>893.7</v>
      </c>
      <c r="AE119" s="75">
        <v>14622</v>
      </c>
      <c r="AF119" s="76">
        <v>200.909791784188</v>
      </c>
      <c r="AG119" s="75">
        <v>6581.1644738991599</v>
      </c>
      <c r="AH119" s="71">
        <v>1454</v>
      </c>
      <c r="AI119" s="86">
        <f t="shared" si="100"/>
        <v>59</v>
      </c>
      <c r="AJ119" s="86">
        <f t="shared" si="100"/>
        <v>159</v>
      </c>
      <c r="AK119" s="86">
        <f t="shared" si="100"/>
        <v>47</v>
      </c>
      <c r="AL119" s="86">
        <f t="shared" si="100"/>
        <v>650</v>
      </c>
      <c r="AM119" s="86">
        <f t="shared" si="100"/>
        <v>350</v>
      </c>
      <c r="AN119" s="86">
        <f t="shared" si="100"/>
        <v>151</v>
      </c>
      <c r="AO119" s="86">
        <f t="shared" si="149"/>
        <v>200</v>
      </c>
      <c r="AP119" s="86">
        <f t="shared" si="149"/>
        <v>2.5</v>
      </c>
      <c r="AQ119" s="86">
        <f t="shared" si="149"/>
        <v>179</v>
      </c>
      <c r="AR119" s="86">
        <f t="shared" si="149"/>
        <v>1.5</v>
      </c>
      <c r="AS119" s="86">
        <f t="shared" si="120"/>
        <v>47</v>
      </c>
      <c r="AT119" s="86">
        <f t="shared" si="120"/>
        <v>186</v>
      </c>
      <c r="AU119" s="86">
        <f t="shared" si="120"/>
        <v>428</v>
      </c>
      <c r="AV119" s="86">
        <f t="shared" si="120"/>
        <v>415</v>
      </c>
      <c r="AW119" s="86">
        <f t="shared" ref="AW119:AZ119" si="155">AW326*1000</f>
        <v>152</v>
      </c>
      <c r="AX119" s="86">
        <f t="shared" si="155"/>
        <v>225</v>
      </c>
      <c r="AY119" s="86">
        <f t="shared" si="155"/>
        <v>287</v>
      </c>
      <c r="AZ119" s="86">
        <f t="shared" si="155"/>
        <v>61</v>
      </c>
      <c r="BA119" s="86">
        <v>2.5</v>
      </c>
      <c r="BB119" s="146">
        <f t="shared" si="102"/>
        <v>2845.5</v>
      </c>
      <c r="BC119" s="86">
        <v>0.5</v>
      </c>
      <c r="BD119" s="86">
        <v>0.5</v>
      </c>
      <c r="BE119" s="86">
        <v>0.5</v>
      </c>
      <c r="BF119" s="86">
        <v>0.5</v>
      </c>
      <c r="BG119" s="86">
        <v>0.5</v>
      </c>
      <c r="BH119" s="86">
        <v>0.5</v>
      </c>
      <c r="BI119" s="86">
        <v>0.5</v>
      </c>
      <c r="BJ119" s="86">
        <v>0.5</v>
      </c>
      <c r="BK119" s="147">
        <v>5.0000000000000001E-3</v>
      </c>
      <c r="BL119" s="147">
        <v>0.5</v>
      </c>
      <c r="BM119" s="147">
        <v>0.05</v>
      </c>
      <c r="BN119" s="147">
        <v>0.05</v>
      </c>
      <c r="BO119" s="147">
        <v>0.05</v>
      </c>
      <c r="BP119" s="147">
        <v>0.05</v>
      </c>
      <c r="BQ119" s="148">
        <f t="shared" si="103"/>
        <v>0.2</v>
      </c>
      <c r="BR119" s="147">
        <v>0.4</v>
      </c>
      <c r="BS119" s="147">
        <v>0.05</v>
      </c>
      <c r="BT119" s="147">
        <v>0.05</v>
      </c>
      <c r="BU119" s="147">
        <v>0.05</v>
      </c>
      <c r="BV119" s="147">
        <v>0.05</v>
      </c>
      <c r="BW119" s="147">
        <v>0.05</v>
      </c>
      <c r="BX119" s="147">
        <v>0.1</v>
      </c>
      <c r="BY119" s="147">
        <v>0.15</v>
      </c>
      <c r="BZ119" s="147">
        <v>25</v>
      </c>
      <c r="CA119" s="147">
        <v>50</v>
      </c>
      <c r="CB119" s="147">
        <v>1200</v>
      </c>
      <c r="CC119" s="147">
        <v>0.01</v>
      </c>
      <c r="CD119" s="147">
        <v>2.5000000000000001E-2</v>
      </c>
      <c r="CE119" s="147">
        <v>2.5000000000000001E-2</v>
      </c>
      <c r="CF119" s="147">
        <v>2.5000000000000001E-2</v>
      </c>
      <c r="CG119" s="147">
        <v>2.5000000000000001E-2</v>
      </c>
      <c r="CH119" s="147">
        <v>2.5000000000000001E-2</v>
      </c>
      <c r="CI119" s="147">
        <v>2.5000000000000001E-2</v>
      </c>
      <c r="CJ119" s="147">
        <v>2.5000000000000001E-2</v>
      </c>
      <c r="CK119" s="147">
        <v>0.05</v>
      </c>
      <c r="CL119" s="147">
        <v>0.15</v>
      </c>
      <c r="CM119" s="147">
        <v>0.5</v>
      </c>
      <c r="CN119" s="147">
        <v>0.5</v>
      </c>
      <c r="CO119" s="147">
        <v>0.5</v>
      </c>
      <c r="CP119" s="147">
        <v>1.5</v>
      </c>
      <c r="CQ119" s="147">
        <v>0.3</v>
      </c>
      <c r="CR119" s="147">
        <v>5</v>
      </c>
      <c r="CS119" s="147">
        <v>0.5</v>
      </c>
      <c r="CT119" s="147">
        <v>0.5</v>
      </c>
      <c r="CU119" s="147">
        <v>0.05</v>
      </c>
      <c r="CV119" s="147">
        <v>0.05</v>
      </c>
      <c r="CW119" s="147">
        <v>0.05</v>
      </c>
      <c r="CX119" s="127"/>
      <c r="CY119" s="147">
        <v>1.3420000000000001</v>
      </c>
      <c r="CZ119" s="147">
        <v>0.05</v>
      </c>
      <c r="DA119" s="147">
        <v>0.05</v>
      </c>
      <c r="DB119" s="147">
        <v>0.05</v>
      </c>
      <c r="DC119" s="147">
        <v>0.05</v>
      </c>
      <c r="DD119" s="147">
        <v>0.05</v>
      </c>
      <c r="DE119" s="147">
        <v>0.05</v>
      </c>
      <c r="DF119" s="147">
        <v>0.05</v>
      </c>
      <c r="DG119" s="71">
        <v>9318</v>
      </c>
      <c r="DH119" s="147">
        <v>0.5</v>
      </c>
      <c r="DI119" s="147">
        <v>0.05</v>
      </c>
      <c r="DJ119" s="147">
        <v>0.25</v>
      </c>
      <c r="DK119" s="147">
        <v>0.25</v>
      </c>
      <c r="DL119" s="147">
        <v>0.05</v>
      </c>
    </row>
    <row r="120" spans="1:116" x14ac:dyDescent="0.2">
      <c r="A120" s="85">
        <v>114</v>
      </c>
      <c r="B120" s="125">
        <v>577</v>
      </c>
      <c r="C120" s="121" t="s">
        <v>370</v>
      </c>
      <c r="D120" s="153" t="s">
        <v>553</v>
      </c>
      <c r="E120" s="121" t="s">
        <v>736</v>
      </c>
      <c r="F120" s="121" t="s">
        <v>892</v>
      </c>
      <c r="G120" s="110">
        <v>7.4</v>
      </c>
      <c r="H120" s="110">
        <v>551</v>
      </c>
      <c r="I120" s="157">
        <v>0.25280000000000002</v>
      </c>
      <c r="J120" s="157">
        <v>7.7069999999999999</v>
      </c>
      <c r="K120" s="122">
        <v>64.53</v>
      </c>
      <c r="L120" s="122">
        <v>0.6754</v>
      </c>
      <c r="M120" s="122">
        <v>2.843</v>
      </c>
      <c r="N120" s="122">
        <v>9.048</v>
      </c>
      <c r="O120" s="122">
        <v>10.1</v>
      </c>
      <c r="P120" s="145">
        <v>3.5099999999999999E-2</v>
      </c>
      <c r="Q120" s="71">
        <v>1670</v>
      </c>
      <c r="R120" s="157">
        <v>1.0149999999999999</v>
      </c>
      <c r="S120" s="123">
        <v>7.2069999999999999</v>
      </c>
      <c r="T120" s="122">
        <v>63.82</v>
      </c>
      <c r="U120" s="122">
        <v>2.1930000000000001</v>
      </c>
      <c r="V120" s="122">
        <v>78.09</v>
      </c>
      <c r="W120" s="129">
        <f t="shared" si="99"/>
        <v>1.1468644441180792E-3</v>
      </c>
      <c r="X120" s="122">
        <v>12.31</v>
      </c>
      <c r="Y120" s="122">
        <v>76.569999999999993</v>
      </c>
      <c r="Z120" s="71">
        <v>68090</v>
      </c>
      <c r="AA120" s="122">
        <v>23.7</v>
      </c>
      <c r="AB120" s="75">
        <v>7266</v>
      </c>
      <c r="AC120" s="76">
        <v>642.12817625573098</v>
      </c>
      <c r="AD120" s="71">
        <v>1035</v>
      </c>
      <c r="AE120" s="75">
        <v>6502</v>
      </c>
      <c r="AF120" s="76">
        <v>157.11137714123399</v>
      </c>
      <c r="AG120" s="75">
        <v>6265.0049347884396</v>
      </c>
      <c r="AH120" s="71">
        <v>1118</v>
      </c>
      <c r="AI120" s="86">
        <f t="shared" si="100"/>
        <v>140</v>
      </c>
      <c r="AJ120" s="86">
        <f t="shared" si="100"/>
        <v>2.5</v>
      </c>
      <c r="AK120" s="86">
        <f t="shared" si="100"/>
        <v>2.5</v>
      </c>
      <c r="AL120" s="86">
        <f t="shared" si="100"/>
        <v>252</v>
      </c>
      <c r="AM120" s="86">
        <f t="shared" si="100"/>
        <v>120</v>
      </c>
      <c r="AN120" s="86">
        <f t="shared" si="100"/>
        <v>2.5</v>
      </c>
      <c r="AO120" s="86">
        <f t="shared" si="149"/>
        <v>2.5</v>
      </c>
      <c r="AP120" s="86">
        <f t="shared" si="149"/>
        <v>2.5</v>
      </c>
      <c r="AQ120" s="86">
        <f t="shared" si="149"/>
        <v>2.5</v>
      </c>
      <c r="AR120" s="86">
        <f t="shared" si="149"/>
        <v>1.5</v>
      </c>
      <c r="AS120" s="86">
        <f t="shared" si="120"/>
        <v>127</v>
      </c>
      <c r="AT120" s="86">
        <f t="shared" si="120"/>
        <v>247</v>
      </c>
      <c r="AU120" s="86">
        <f t="shared" si="120"/>
        <v>2.5</v>
      </c>
      <c r="AV120" s="86">
        <f t="shared" ref="AV120:AZ120" si="156">AV327*1000</f>
        <v>149</v>
      </c>
      <c r="AW120" s="86">
        <f t="shared" si="156"/>
        <v>2.5</v>
      </c>
      <c r="AX120" s="86">
        <f t="shared" si="156"/>
        <v>2.5</v>
      </c>
      <c r="AY120" s="86">
        <f t="shared" si="156"/>
        <v>181</v>
      </c>
      <c r="AZ120" s="86">
        <f t="shared" si="156"/>
        <v>2.5</v>
      </c>
      <c r="BA120" s="86">
        <v>2.5</v>
      </c>
      <c r="BB120" s="146">
        <f t="shared" si="102"/>
        <v>1051.5</v>
      </c>
      <c r="BC120" s="86">
        <v>0.5</v>
      </c>
      <c r="BD120" s="86">
        <v>0.5</v>
      </c>
      <c r="BE120" s="86">
        <v>0.5</v>
      </c>
      <c r="BF120" s="86">
        <v>0.5</v>
      </c>
      <c r="BG120" s="86">
        <v>0.5</v>
      </c>
      <c r="BH120" s="86">
        <v>0.5</v>
      </c>
      <c r="BI120" s="86">
        <v>0.5</v>
      </c>
      <c r="BJ120" s="86">
        <v>0.5</v>
      </c>
      <c r="BK120" s="147">
        <v>5.0000000000000001E-3</v>
      </c>
      <c r="BL120" s="147">
        <v>0.5</v>
      </c>
      <c r="BM120" s="147">
        <v>0.05</v>
      </c>
      <c r="BN120" s="147">
        <v>0.05</v>
      </c>
      <c r="BO120" s="147">
        <v>0.05</v>
      </c>
      <c r="BP120" s="147">
        <v>0.05</v>
      </c>
      <c r="BQ120" s="148">
        <f t="shared" si="103"/>
        <v>0.2</v>
      </c>
      <c r="BR120" s="147">
        <v>0.4</v>
      </c>
      <c r="BS120" s="147">
        <v>0.05</v>
      </c>
      <c r="BT120" s="147">
        <v>0.05</v>
      </c>
      <c r="BU120" s="147">
        <v>0.05</v>
      </c>
      <c r="BV120" s="147">
        <v>0.05</v>
      </c>
      <c r="BW120" s="147">
        <v>0.05</v>
      </c>
      <c r="BX120" s="147">
        <v>0.1</v>
      </c>
      <c r="BY120" s="147">
        <v>0.15</v>
      </c>
      <c r="BZ120" s="127"/>
      <c r="CA120" s="127"/>
      <c r="CB120" s="127"/>
      <c r="CC120" s="127"/>
      <c r="CD120" s="127"/>
      <c r="CE120" s="127"/>
      <c r="CF120" s="127"/>
      <c r="CG120" s="127"/>
      <c r="CH120" s="127"/>
      <c r="CI120" s="127"/>
      <c r="CJ120" s="127"/>
      <c r="CK120" s="127"/>
      <c r="CL120" s="127"/>
      <c r="CM120" s="127"/>
      <c r="CN120" s="127"/>
      <c r="CO120" s="127"/>
      <c r="CP120" s="127"/>
      <c r="CQ120" s="127"/>
      <c r="CR120" s="127"/>
      <c r="CS120" s="127"/>
      <c r="CT120" s="127"/>
      <c r="CU120" s="127"/>
      <c r="CV120" s="127"/>
      <c r="CW120" s="127"/>
      <c r="CX120" s="127"/>
      <c r="CY120" s="127"/>
      <c r="CZ120" s="127"/>
      <c r="DA120" s="127"/>
      <c r="DB120" s="127"/>
      <c r="DC120" s="127"/>
      <c r="DD120" s="127"/>
      <c r="DE120" s="147">
        <v>0.05</v>
      </c>
      <c r="DF120" s="147">
        <v>0.05</v>
      </c>
      <c r="DG120" s="71">
        <v>34259</v>
      </c>
      <c r="DH120" s="127"/>
      <c r="DI120" s="127"/>
      <c r="DJ120" s="127"/>
      <c r="DK120" s="127"/>
      <c r="DL120" s="127"/>
    </row>
    <row r="121" spans="1:116" ht="25.5" x14ac:dyDescent="0.2">
      <c r="A121" s="85">
        <v>115</v>
      </c>
      <c r="B121" s="125">
        <v>578</v>
      </c>
      <c r="C121" s="121" t="s">
        <v>371</v>
      </c>
      <c r="D121" s="121" t="s">
        <v>554</v>
      </c>
      <c r="E121" s="121" t="s">
        <v>737</v>
      </c>
      <c r="F121" s="121" t="s">
        <v>202</v>
      </c>
      <c r="G121" s="110">
        <v>7.3</v>
      </c>
      <c r="H121" s="110">
        <v>630</v>
      </c>
      <c r="I121" s="157">
        <v>0.05</v>
      </c>
      <c r="J121" s="157">
        <v>1.5</v>
      </c>
      <c r="K121" s="122">
        <v>23.3</v>
      </c>
      <c r="L121" s="123">
        <v>2.5000000000000001E-2</v>
      </c>
      <c r="M121" s="122">
        <v>1.61</v>
      </c>
      <c r="N121" s="122">
        <v>3.86</v>
      </c>
      <c r="O121" s="122">
        <v>6.73</v>
      </c>
      <c r="P121" s="145">
        <v>0.224</v>
      </c>
      <c r="Q121" s="122">
        <v>462.25</v>
      </c>
      <c r="R121" s="122">
        <v>0.2</v>
      </c>
      <c r="S121" s="123">
        <v>3.78</v>
      </c>
      <c r="T121" s="122">
        <v>17.8</v>
      </c>
      <c r="U121" s="122">
        <v>1</v>
      </c>
      <c r="V121" s="122">
        <v>15.8</v>
      </c>
      <c r="W121" s="129">
        <f t="shared" si="99"/>
        <v>1.8588235294117648E-3</v>
      </c>
      <c r="X121" s="122">
        <v>4.74</v>
      </c>
      <c r="Y121" s="122">
        <v>39.4</v>
      </c>
      <c r="Z121" s="71">
        <v>8500</v>
      </c>
      <c r="AA121" s="122">
        <v>16</v>
      </c>
      <c r="AB121" s="75">
        <v>5023</v>
      </c>
      <c r="AC121" s="76">
        <v>176</v>
      </c>
      <c r="AD121" s="71">
        <v>261</v>
      </c>
      <c r="AE121" s="75">
        <v>4236</v>
      </c>
      <c r="AF121" s="76">
        <v>53.9</v>
      </c>
      <c r="AG121" s="75">
        <v>1440</v>
      </c>
      <c r="AH121" s="71">
        <v>229.14562976249999</v>
      </c>
      <c r="AI121" s="86">
        <f t="shared" si="100"/>
        <v>110</v>
      </c>
      <c r="AJ121" s="86">
        <f t="shared" si="100"/>
        <v>115</v>
      </c>
      <c r="AK121" s="86">
        <f t="shared" si="100"/>
        <v>66</v>
      </c>
      <c r="AL121" s="86">
        <f t="shared" si="100"/>
        <v>995</v>
      </c>
      <c r="AM121" s="86">
        <f t="shared" si="100"/>
        <v>380</v>
      </c>
      <c r="AN121" s="86">
        <f t="shared" si="100"/>
        <v>171</v>
      </c>
      <c r="AO121" s="86">
        <f t="shared" si="149"/>
        <v>189</v>
      </c>
      <c r="AP121" s="86">
        <f t="shared" si="149"/>
        <v>2.5</v>
      </c>
      <c r="AQ121" s="86">
        <f t="shared" si="149"/>
        <v>217</v>
      </c>
      <c r="AR121" s="86">
        <f t="shared" si="149"/>
        <v>1.5</v>
      </c>
      <c r="AS121" s="86">
        <f t="shared" si="120"/>
        <v>78</v>
      </c>
      <c r="AT121" s="86">
        <f t="shared" si="120"/>
        <v>83</v>
      </c>
      <c r="AU121" s="86">
        <f t="shared" si="120"/>
        <v>479</v>
      </c>
      <c r="AV121" s="86">
        <f t="shared" ref="AV121:AZ121" si="157">AV328*1000</f>
        <v>474</v>
      </c>
      <c r="AW121" s="86">
        <f t="shared" si="157"/>
        <v>162</v>
      </c>
      <c r="AX121" s="86">
        <f t="shared" si="157"/>
        <v>283</v>
      </c>
      <c r="AY121" s="86">
        <f t="shared" si="157"/>
        <v>351</v>
      </c>
      <c r="AZ121" s="86">
        <f t="shared" si="157"/>
        <v>2.5</v>
      </c>
      <c r="BA121" s="86">
        <v>2.5</v>
      </c>
      <c r="BB121" s="146">
        <f t="shared" si="102"/>
        <v>3303.5</v>
      </c>
      <c r="BC121" s="86">
        <v>0.5</v>
      </c>
      <c r="BD121" s="86">
        <v>0.5</v>
      </c>
      <c r="BE121" s="86">
        <v>0.5</v>
      </c>
      <c r="BF121" s="86">
        <v>0.5</v>
      </c>
      <c r="BG121" s="86">
        <v>0.5</v>
      </c>
      <c r="BH121" s="86">
        <v>0.5</v>
      </c>
      <c r="BI121" s="86">
        <v>0.5</v>
      </c>
      <c r="BJ121" s="86">
        <v>0.5</v>
      </c>
      <c r="BK121" s="147">
        <v>5.0000000000000001E-3</v>
      </c>
      <c r="BL121" s="147">
        <v>0.5</v>
      </c>
      <c r="BM121" s="147">
        <v>0.05</v>
      </c>
      <c r="BN121" s="147">
        <v>0.05</v>
      </c>
      <c r="BO121" s="147">
        <v>0.05</v>
      </c>
      <c r="BP121" s="147">
        <v>0.05</v>
      </c>
      <c r="BQ121" s="148">
        <f t="shared" si="103"/>
        <v>0.2</v>
      </c>
      <c r="BR121" s="147">
        <v>0.4</v>
      </c>
      <c r="BS121" s="147">
        <v>0.05</v>
      </c>
      <c r="BT121" s="147">
        <v>0.05</v>
      </c>
      <c r="BU121" s="147">
        <v>0.05</v>
      </c>
      <c r="BV121" s="147">
        <v>0.05</v>
      </c>
      <c r="BW121" s="147">
        <v>0.05</v>
      </c>
      <c r="BX121" s="147">
        <v>0.1</v>
      </c>
      <c r="BY121" s="147">
        <v>0.15</v>
      </c>
      <c r="BZ121" s="127"/>
      <c r="CA121" s="127"/>
      <c r="CB121" s="127"/>
      <c r="CC121" s="127"/>
      <c r="CD121" s="127"/>
      <c r="CE121" s="127"/>
      <c r="CF121" s="127"/>
      <c r="CG121" s="127"/>
      <c r="CH121" s="127"/>
      <c r="CI121" s="127"/>
      <c r="CJ121" s="127"/>
      <c r="CK121" s="127"/>
      <c r="CL121" s="127"/>
      <c r="CM121" s="127"/>
      <c r="CN121" s="127"/>
      <c r="CO121" s="127"/>
      <c r="CP121" s="127"/>
      <c r="CQ121" s="127"/>
      <c r="CR121" s="127"/>
      <c r="CS121" s="127"/>
      <c r="CT121" s="127"/>
      <c r="CU121" s="127"/>
      <c r="CV121" s="127"/>
      <c r="CW121" s="127"/>
      <c r="CX121" s="127"/>
      <c r="CY121" s="127"/>
      <c r="CZ121" s="127"/>
      <c r="DA121" s="127"/>
      <c r="DB121" s="127"/>
      <c r="DC121" s="127"/>
      <c r="DD121" s="127"/>
      <c r="DE121" s="147">
        <v>0.05</v>
      </c>
      <c r="DF121" s="147">
        <v>0.05</v>
      </c>
      <c r="DG121" s="71">
        <v>21423</v>
      </c>
      <c r="DH121" s="127"/>
      <c r="DI121" s="127"/>
      <c r="DJ121" s="127"/>
      <c r="DK121" s="127"/>
      <c r="DL121" s="127"/>
    </row>
    <row r="122" spans="1:116" x14ac:dyDescent="0.2">
      <c r="A122" s="85">
        <v>116</v>
      </c>
      <c r="B122" s="125">
        <v>579</v>
      </c>
      <c r="C122" s="121" t="s">
        <v>372</v>
      </c>
      <c r="D122" s="121" t="s">
        <v>555</v>
      </c>
      <c r="E122" s="121" t="s">
        <v>738</v>
      </c>
      <c r="F122" s="121" t="s">
        <v>885</v>
      </c>
      <c r="G122" s="110">
        <v>8.1</v>
      </c>
      <c r="H122" s="110">
        <v>225</v>
      </c>
      <c r="I122" s="157">
        <v>0.90269999999999995</v>
      </c>
      <c r="J122" s="157">
        <v>9.9489999999999998</v>
      </c>
      <c r="K122" s="122">
        <v>227.7</v>
      </c>
      <c r="L122" s="122">
        <v>0.88180000000000003</v>
      </c>
      <c r="M122" s="122">
        <v>4.6100000000000003</v>
      </c>
      <c r="N122" s="122">
        <v>13.62</v>
      </c>
      <c r="O122" s="122">
        <v>15.45</v>
      </c>
      <c r="P122" s="145">
        <v>3.8100000000000002E-2</v>
      </c>
      <c r="Q122" s="71">
        <v>2705</v>
      </c>
      <c r="R122" s="157">
        <v>2.0049999999999999</v>
      </c>
      <c r="S122" s="123">
        <v>10.86</v>
      </c>
      <c r="T122" s="122">
        <v>60.16</v>
      </c>
      <c r="U122" s="122">
        <v>2.4159999999999999</v>
      </c>
      <c r="V122" s="122">
        <v>87.15</v>
      </c>
      <c r="W122" s="129">
        <f t="shared" si="99"/>
        <v>6.9999999999999999E-4</v>
      </c>
      <c r="X122" s="122">
        <v>21.34</v>
      </c>
      <c r="Y122" s="122">
        <v>119.3</v>
      </c>
      <c r="Z122" s="71">
        <v>124500</v>
      </c>
      <c r="AA122" s="122">
        <v>8.8699999999999992</v>
      </c>
      <c r="AB122" s="75">
        <v>24243.079514207198</v>
      </c>
      <c r="AC122" s="76">
        <v>10722.0378439136</v>
      </c>
      <c r="AD122" s="71">
        <v>1448</v>
      </c>
      <c r="AE122" s="75">
        <v>14654.1</v>
      </c>
      <c r="AF122" s="76">
        <v>194.40531866029499</v>
      </c>
      <c r="AG122" s="75">
        <v>6191.6767394830404</v>
      </c>
      <c r="AH122" s="71">
        <v>1494</v>
      </c>
      <c r="AI122" s="86">
        <f t="shared" si="100"/>
        <v>54</v>
      </c>
      <c r="AJ122" s="86">
        <f t="shared" si="100"/>
        <v>124</v>
      </c>
      <c r="AK122" s="86">
        <f t="shared" si="100"/>
        <v>34</v>
      </c>
      <c r="AL122" s="86">
        <f t="shared" si="100"/>
        <v>513</v>
      </c>
      <c r="AM122" s="86">
        <f t="shared" si="100"/>
        <v>220</v>
      </c>
      <c r="AN122" s="86">
        <f t="shared" si="100"/>
        <v>126</v>
      </c>
      <c r="AO122" s="86">
        <f t="shared" si="149"/>
        <v>179</v>
      </c>
      <c r="AP122" s="86">
        <f t="shared" si="149"/>
        <v>2.5</v>
      </c>
      <c r="AQ122" s="86">
        <f t="shared" si="149"/>
        <v>224</v>
      </c>
      <c r="AR122" s="86">
        <f t="shared" si="149"/>
        <v>1.5</v>
      </c>
      <c r="AS122" s="86">
        <f t="shared" si="120"/>
        <v>34</v>
      </c>
      <c r="AT122" s="86">
        <f t="shared" si="120"/>
        <v>207</v>
      </c>
      <c r="AU122" s="86">
        <f t="shared" si="120"/>
        <v>287</v>
      </c>
      <c r="AV122" s="86">
        <f t="shared" ref="AV122:AZ122" si="158">AV329*1000</f>
        <v>358</v>
      </c>
      <c r="AW122" s="86">
        <f t="shared" si="158"/>
        <v>131</v>
      </c>
      <c r="AX122" s="86">
        <f t="shared" si="158"/>
        <v>233</v>
      </c>
      <c r="AY122" s="86">
        <f t="shared" si="158"/>
        <v>286</v>
      </c>
      <c r="AZ122" s="86">
        <f t="shared" si="158"/>
        <v>93</v>
      </c>
      <c r="BA122" s="86">
        <v>2.5</v>
      </c>
      <c r="BB122" s="146">
        <f t="shared" si="102"/>
        <v>2268.5</v>
      </c>
      <c r="BC122" s="86">
        <v>0.5</v>
      </c>
      <c r="BD122" s="86">
        <v>0.5</v>
      </c>
      <c r="BE122" s="86">
        <v>0.5</v>
      </c>
      <c r="BF122" s="86">
        <v>0.5</v>
      </c>
      <c r="BG122" s="86">
        <v>0.5</v>
      </c>
      <c r="BH122" s="86">
        <v>0.5</v>
      </c>
      <c r="BI122" s="86">
        <v>0.5</v>
      </c>
      <c r="BJ122" s="86">
        <v>0.5</v>
      </c>
      <c r="BK122" s="147">
        <v>5.0000000000000001E-3</v>
      </c>
      <c r="BL122" s="147">
        <v>0.5</v>
      </c>
      <c r="BM122" s="147">
        <v>0.05</v>
      </c>
      <c r="BN122" s="147">
        <v>0.05</v>
      </c>
      <c r="BO122" s="147">
        <v>0.05</v>
      </c>
      <c r="BP122" s="147">
        <v>0.05</v>
      </c>
      <c r="BQ122" s="148">
        <f t="shared" si="103"/>
        <v>0.2</v>
      </c>
      <c r="BR122" s="147">
        <v>0.4</v>
      </c>
      <c r="BS122" s="147">
        <v>0.05</v>
      </c>
      <c r="BT122" s="147">
        <v>0.05</v>
      </c>
      <c r="BU122" s="147">
        <v>0.05</v>
      </c>
      <c r="BV122" s="147">
        <v>0.05</v>
      </c>
      <c r="BW122" s="147">
        <v>0.05</v>
      </c>
      <c r="BX122" s="147">
        <v>0.1</v>
      </c>
      <c r="BY122" s="147">
        <v>0.15</v>
      </c>
      <c r="BZ122" s="127"/>
      <c r="CA122" s="127"/>
      <c r="CB122" s="127"/>
      <c r="CC122" s="127"/>
      <c r="CD122" s="127"/>
      <c r="CE122" s="127"/>
      <c r="CF122" s="127"/>
      <c r="CG122" s="127"/>
      <c r="CH122" s="127"/>
      <c r="CI122" s="127"/>
      <c r="CJ122" s="127"/>
      <c r="CK122" s="127"/>
      <c r="CL122" s="127"/>
      <c r="CM122" s="127"/>
      <c r="CN122" s="127"/>
      <c r="CO122" s="127"/>
      <c r="CP122" s="127"/>
      <c r="CQ122" s="127"/>
      <c r="CR122" s="127"/>
      <c r="CS122" s="127"/>
      <c r="CT122" s="127"/>
      <c r="CU122" s="127"/>
      <c r="CV122" s="127"/>
      <c r="CW122" s="127"/>
      <c r="CX122" s="127"/>
      <c r="CY122" s="127"/>
      <c r="CZ122" s="127"/>
      <c r="DA122" s="127"/>
      <c r="DB122" s="127"/>
      <c r="DC122" s="127"/>
      <c r="DD122" s="127"/>
      <c r="DE122" s="147">
        <v>0.05</v>
      </c>
      <c r="DF122" s="147">
        <v>0.05</v>
      </c>
      <c r="DG122" s="71">
        <v>11081</v>
      </c>
      <c r="DH122" s="127"/>
      <c r="DI122" s="127"/>
      <c r="DJ122" s="127"/>
      <c r="DK122" s="127"/>
      <c r="DL122" s="127"/>
    </row>
    <row r="123" spans="1:116" x14ac:dyDescent="0.2">
      <c r="A123" s="85">
        <v>117</v>
      </c>
      <c r="B123" s="125">
        <v>580</v>
      </c>
      <c r="C123" s="121" t="s">
        <v>373</v>
      </c>
      <c r="D123" s="121" t="s">
        <v>556</v>
      </c>
      <c r="E123" s="121" t="s">
        <v>739</v>
      </c>
      <c r="F123" s="121" t="s">
        <v>893</v>
      </c>
      <c r="G123" s="110">
        <v>7.4</v>
      </c>
      <c r="H123" s="110">
        <v>459</v>
      </c>
      <c r="I123" s="157">
        <v>0.05</v>
      </c>
      <c r="J123" s="157">
        <v>8.81</v>
      </c>
      <c r="K123" s="122">
        <v>73.05</v>
      </c>
      <c r="L123" s="122">
        <v>0.52</v>
      </c>
      <c r="M123" s="122">
        <v>1.198</v>
      </c>
      <c r="N123" s="122">
        <v>5.86</v>
      </c>
      <c r="O123" s="157">
        <v>6.8019999999999996</v>
      </c>
      <c r="P123" s="145">
        <v>0.10299999999999999</v>
      </c>
      <c r="Q123" s="71">
        <v>1899</v>
      </c>
      <c r="R123" s="157">
        <v>1.4239999999999999</v>
      </c>
      <c r="S123" s="123">
        <v>5.2119999999999997</v>
      </c>
      <c r="T123" s="122">
        <v>22.43</v>
      </c>
      <c r="U123" s="122">
        <v>1</v>
      </c>
      <c r="V123" s="122">
        <v>72.3</v>
      </c>
      <c r="W123" s="129">
        <f t="shared" si="99"/>
        <v>7.2300000000000001E-4</v>
      </c>
      <c r="X123" s="122">
        <v>10.49</v>
      </c>
      <c r="Y123" s="122">
        <v>48.22</v>
      </c>
      <c r="Z123" s="71">
        <v>100000</v>
      </c>
      <c r="AA123" s="122">
        <v>3.56</v>
      </c>
      <c r="AB123" s="75">
        <v>14950</v>
      </c>
      <c r="AC123" s="76">
        <v>648.94899999999996</v>
      </c>
      <c r="AD123" s="110">
        <v>965.4</v>
      </c>
      <c r="AE123" s="75">
        <v>7776</v>
      </c>
      <c r="AF123" s="76">
        <v>81.760000000000005</v>
      </c>
      <c r="AG123" s="75">
        <v>2568.31</v>
      </c>
      <c r="AH123" s="157">
        <v>754.9</v>
      </c>
      <c r="AI123" s="86">
        <f t="shared" si="100"/>
        <v>2.5</v>
      </c>
      <c r="AJ123" s="86">
        <f t="shared" si="100"/>
        <v>83</v>
      </c>
      <c r="AK123" s="86">
        <f t="shared" si="100"/>
        <v>86</v>
      </c>
      <c r="AL123" s="86">
        <f t="shared" si="100"/>
        <v>431</v>
      </c>
      <c r="AM123" s="86">
        <f t="shared" si="100"/>
        <v>120</v>
      </c>
      <c r="AN123" s="86">
        <f t="shared" si="100"/>
        <v>85</v>
      </c>
      <c r="AO123" s="86">
        <f t="shared" si="149"/>
        <v>150</v>
      </c>
      <c r="AP123" s="86">
        <f t="shared" si="149"/>
        <v>2.5</v>
      </c>
      <c r="AQ123" s="86">
        <f t="shared" si="149"/>
        <v>222</v>
      </c>
      <c r="AR123" s="86">
        <f t="shared" si="149"/>
        <v>1.5</v>
      </c>
      <c r="AS123" s="86">
        <f t="shared" si="120"/>
        <v>2.5</v>
      </c>
      <c r="AT123" s="86">
        <f t="shared" si="120"/>
        <v>2.5</v>
      </c>
      <c r="AU123" s="86">
        <f t="shared" si="120"/>
        <v>266</v>
      </c>
      <c r="AV123" s="86">
        <f t="shared" ref="AV123:AZ123" si="159">AV330*1000</f>
        <v>327</v>
      </c>
      <c r="AW123" s="86">
        <f t="shared" si="159"/>
        <v>116</v>
      </c>
      <c r="AX123" s="86">
        <f t="shared" si="159"/>
        <v>95</v>
      </c>
      <c r="AY123" s="86">
        <f t="shared" si="159"/>
        <v>217</v>
      </c>
      <c r="AZ123" s="86">
        <f t="shared" si="159"/>
        <v>2.5</v>
      </c>
      <c r="BA123" s="86">
        <v>2.5</v>
      </c>
      <c r="BB123" s="146">
        <f t="shared" si="102"/>
        <v>1673</v>
      </c>
      <c r="BC123" s="86">
        <v>0.5</v>
      </c>
      <c r="BD123" s="86">
        <v>0.5</v>
      </c>
      <c r="BE123" s="86">
        <v>0.5</v>
      </c>
      <c r="BF123" s="86">
        <v>0.5</v>
      </c>
      <c r="BG123" s="86">
        <v>0.5</v>
      </c>
      <c r="BH123" s="86">
        <v>0.5</v>
      </c>
      <c r="BI123" s="86">
        <v>0.5</v>
      </c>
      <c r="BJ123" s="86">
        <v>0.5</v>
      </c>
      <c r="BK123" s="147">
        <v>5.0000000000000001E-3</v>
      </c>
      <c r="BL123" s="147">
        <v>0.5</v>
      </c>
      <c r="BM123" s="147">
        <v>0.05</v>
      </c>
      <c r="BN123" s="147">
        <v>0.05</v>
      </c>
      <c r="BO123" s="147">
        <v>0.05</v>
      </c>
      <c r="BP123" s="147">
        <v>0.05</v>
      </c>
      <c r="BQ123" s="148">
        <f t="shared" si="103"/>
        <v>0.2</v>
      </c>
      <c r="BR123" s="147">
        <v>0.4</v>
      </c>
      <c r="BS123" s="147">
        <v>0.05</v>
      </c>
      <c r="BT123" s="147">
        <v>0.05</v>
      </c>
      <c r="BU123" s="147">
        <v>0.05</v>
      </c>
      <c r="BV123" s="147">
        <v>0.05</v>
      </c>
      <c r="BW123" s="147">
        <v>0.05</v>
      </c>
      <c r="BX123" s="147">
        <v>0.1</v>
      </c>
      <c r="BY123" s="147">
        <v>0.15</v>
      </c>
      <c r="BZ123" s="127"/>
      <c r="CA123" s="127"/>
      <c r="CB123" s="127"/>
      <c r="CC123" s="127"/>
      <c r="CD123" s="127"/>
      <c r="CE123" s="127"/>
      <c r="CF123" s="127"/>
      <c r="CG123" s="127"/>
      <c r="CH123" s="127"/>
      <c r="CI123" s="127"/>
      <c r="CJ123" s="127"/>
      <c r="CK123" s="127"/>
      <c r="CL123" s="127"/>
      <c r="CM123" s="127"/>
      <c r="CN123" s="127"/>
      <c r="CO123" s="127"/>
      <c r="CP123" s="127"/>
      <c r="CQ123" s="127"/>
      <c r="CR123" s="127"/>
      <c r="CS123" s="127"/>
      <c r="CT123" s="127"/>
      <c r="CU123" s="127"/>
      <c r="CV123" s="127"/>
      <c r="CW123" s="127"/>
      <c r="CX123" s="127"/>
      <c r="CY123" s="127"/>
      <c r="CZ123" s="127"/>
      <c r="DA123" s="127"/>
      <c r="DB123" s="127"/>
      <c r="DC123" s="127"/>
      <c r="DD123" s="127"/>
      <c r="DE123" s="147">
        <v>0.05</v>
      </c>
      <c r="DF123" s="147">
        <v>0.05</v>
      </c>
      <c r="DG123" s="71">
        <v>23389.841</v>
      </c>
      <c r="DH123" s="127"/>
      <c r="DI123" s="127"/>
      <c r="DJ123" s="127"/>
      <c r="DK123" s="127"/>
      <c r="DL123" s="127"/>
    </row>
    <row r="124" spans="1:116" x14ac:dyDescent="0.2">
      <c r="A124" s="85">
        <v>118</v>
      </c>
      <c r="B124" s="125">
        <v>581</v>
      </c>
      <c r="C124" s="121" t="s">
        <v>374</v>
      </c>
      <c r="D124" s="153" t="s">
        <v>557</v>
      </c>
      <c r="E124" s="121" t="s">
        <v>740</v>
      </c>
      <c r="F124" s="121" t="s">
        <v>894</v>
      </c>
      <c r="G124" s="110">
        <v>6.9</v>
      </c>
      <c r="H124" s="110">
        <v>1236</v>
      </c>
      <c r="I124" s="123">
        <v>0.135285476094053</v>
      </c>
      <c r="J124" s="157">
        <v>1.5</v>
      </c>
      <c r="K124" s="122">
        <v>109</v>
      </c>
      <c r="L124" s="123">
        <v>2.5000000000000001E-2</v>
      </c>
      <c r="M124" s="122">
        <v>1.63</v>
      </c>
      <c r="N124" s="122">
        <v>5.92</v>
      </c>
      <c r="O124" s="122">
        <v>6.71</v>
      </c>
      <c r="P124" s="145">
        <v>6.5500000000000003E-2</v>
      </c>
      <c r="Q124" s="71">
        <v>2192</v>
      </c>
      <c r="R124" s="122">
        <v>0.94696085663157803</v>
      </c>
      <c r="S124" s="123">
        <v>5.21</v>
      </c>
      <c r="T124" s="122">
        <v>14.5</v>
      </c>
      <c r="U124" s="122">
        <v>1</v>
      </c>
      <c r="V124" s="122">
        <v>526</v>
      </c>
      <c r="W124" s="129">
        <f t="shared" si="99"/>
        <v>1.9197080291970803E-3</v>
      </c>
      <c r="X124" s="122">
        <v>5.53</v>
      </c>
      <c r="Y124" s="122">
        <v>60.9</v>
      </c>
      <c r="Z124" s="71">
        <v>274000</v>
      </c>
      <c r="AA124" s="122">
        <v>5.16</v>
      </c>
      <c r="AB124" s="75">
        <v>9622</v>
      </c>
      <c r="AC124" s="76">
        <v>880</v>
      </c>
      <c r="AD124" s="71">
        <v>767</v>
      </c>
      <c r="AE124" s="75">
        <v>11376.6</v>
      </c>
      <c r="AF124" s="76">
        <v>57.6</v>
      </c>
      <c r="AG124" s="75">
        <v>2000</v>
      </c>
      <c r="AH124" s="71">
        <v>522.92790242973103</v>
      </c>
      <c r="AI124" s="86">
        <f t="shared" si="100"/>
        <v>23</v>
      </c>
      <c r="AJ124" s="86">
        <f t="shared" si="100"/>
        <v>29</v>
      </c>
      <c r="AK124" s="86">
        <f t="shared" si="100"/>
        <v>2.5</v>
      </c>
      <c r="AL124" s="86">
        <f t="shared" si="100"/>
        <v>152</v>
      </c>
      <c r="AM124" s="86">
        <f t="shared" si="100"/>
        <v>68</v>
      </c>
      <c r="AN124" s="86">
        <f t="shared" si="100"/>
        <v>54</v>
      </c>
      <c r="AO124" s="86">
        <f t="shared" si="149"/>
        <v>71</v>
      </c>
      <c r="AP124" s="86">
        <f t="shared" si="149"/>
        <v>2.5</v>
      </c>
      <c r="AQ124" s="86">
        <f t="shared" si="149"/>
        <v>69</v>
      </c>
      <c r="AR124" s="86">
        <f t="shared" si="149"/>
        <v>1.5</v>
      </c>
      <c r="AS124" s="86">
        <f t="shared" si="120"/>
        <v>2.5</v>
      </c>
      <c r="AT124" s="86">
        <f t="shared" si="120"/>
        <v>27</v>
      </c>
      <c r="AU124" s="86">
        <f t="shared" si="120"/>
        <v>99</v>
      </c>
      <c r="AV124" s="86">
        <f t="shared" ref="AV124:AZ124" si="160">AV331*1000</f>
        <v>120</v>
      </c>
      <c r="AW124" s="86">
        <f t="shared" si="160"/>
        <v>48</v>
      </c>
      <c r="AX124" s="86">
        <f t="shared" si="160"/>
        <v>63</v>
      </c>
      <c r="AY124" s="86">
        <f t="shared" si="160"/>
        <v>89</v>
      </c>
      <c r="AZ124" s="86">
        <f t="shared" si="160"/>
        <v>26</v>
      </c>
      <c r="BA124" s="86">
        <v>2.5</v>
      </c>
      <c r="BB124" s="146">
        <f t="shared" si="102"/>
        <v>697.5</v>
      </c>
      <c r="BC124" s="86">
        <v>0.5</v>
      </c>
      <c r="BD124" s="86">
        <v>0.5</v>
      </c>
      <c r="BE124" s="86">
        <v>0.5</v>
      </c>
      <c r="BF124" s="86">
        <v>0.5</v>
      </c>
      <c r="BG124" s="86">
        <v>0.5</v>
      </c>
      <c r="BH124" s="86">
        <v>0.5</v>
      </c>
      <c r="BI124" s="86">
        <v>0.5</v>
      </c>
      <c r="BJ124" s="86">
        <v>0.5</v>
      </c>
      <c r="BK124" s="147">
        <v>5.0000000000000001E-3</v>
      </c>
      <c r="BL124" s="147">
        <v>0.5</v>
      </c>
      <c r="BM124" s="147">
        <v>0.05</v>
      </c>
      <c r="BN124" s="147">
        <v>0.05</v>
      </c>
      <c r="BO124" s="147">
        <v>0.05</v>
      </c>
      <c r="BP124" s="147">
        <v>0.05</v>
      </c>
      <c r="BQ124" s="148">
        <f t="shared" si="103"/>
        <v>0.2</v>
      </c>
      <c r="BR124" s="147">
        <v>0.4</v>
      </c>
      <c r="BS124" s="147">
        <v>0.05</v>
      </c>
      <c r="BT124" s="147">
        <v>0.05</v>
      </c>
      <c r="BU124" s="147">
        <v>0.05</v>
      </c>
      <c r="BV124" s="147">
        <v>0.05</v>
      </c>
      <c r="BW124" s="147">
        <v>0.05</v>
      </c>
      <c r="BX124" s="147">
        <v>0.1</v>
      </c>
      <c r="BY124" s="147">
        <v>0.15</v>
      </c>
      <c r="BZ124" s="127"/>
      <c r="CA124" s="127"/>
      <c r="CB124" s="127"/>
      <c r="CC124" s="127"/>
      <c r="CD124" s="127"/>
      <c r="CE124" s="127"/>
      <c r="CF124" s="127"/>
      <c r="CG124" s="127"/>
      <c r="CH124" s="127"/>
      <c r="CI124" s="127"/>
      <c r="CJ124" s="127"/>
      <c r="CK124" s="127"/>
      <c r="CL124" s="127"/>
      <c r="CM124" s="127"/>
      <c r="CN124" s="127"/>
      <c r="CO124" s="127"/>
      <c r="CP124" s="127"/>
      <c r="CQ124" s="127"/>
      <c r="CR124" s="127"/>
      <c r="CS124" s="127"/>
      <c r="CT124" s="127"/>
      <c r="CU124" s="127"/>
      <c r="CV124" s="127"/>
      <c r="CW124" s="127"/>
      <c r="CX124" s="127"/>
      <c r="CY124" s="127"/>
      <c r="CZ124" s="127"/>
      <c r="DA124" s="127"/>
      <c r="DB124" s="127"/>
      <c r="DC124" s="127"/>
      <c r="DD124" s="127"/>
      <c r="DE124" s="147">
        <v>0.05</v>
      </c>
      <c r="DF124" s="147">
        <v>0.05</v>
      </c>
      <c r="DG124" s="71">
        <v>6350</v>
      </c>
      <c r="DH124" s="127"/>
      <c r="DI124" s="127"/>
      <c r="DJ124" s="127"/>
      <c r="DK124" s="127"/>
      <c r="DL124" s="127"/>
    </row>
    <row r="125" spans="1:116" x14ac:dyDescent="0.2">
      <c r="A125" s="85">
        <v>119</v>
      </c>
      <c r="B125" s="125">
        <v>582</v>
      </c>
      <c r="C125" s="121" t="s">
        <v>375</v>
      </c>
      <c r="D125" s="121" t="s">
        <v>558</v>
      </c>
      <c r="E125" s="121" t="s">
        <v>741</v>
      </c>
      <c r="F125" s="121" t="s">
        <v>846</v>
      </c>
      <c r="G125" s="110">
        <v>7.8</v>
      </c>
      <c r="H125" s="110">
        <v>453</v>
      </c>
      <c r="I125" s="157">
        <v>0.05</v>
      </c>
      <c r="J125" s="157">
        <v>1.5</v>
      </c>
      <c r="K125" s="122">
        <v>51.97</v>
      </c>
      <c r="L125" s="123">
        <v>2.5000000000000001E-2</v>
      </c>
      <c r="M125" s="122">
        <v>2.5880000000000001</v>
      </c>
      <c r="N125" s="122">
        <v>7.9020000000000001</v>
      </c>
      <c r="O125" s="157">
        <v>7.3330000000000002</v>
      </c>
      <c r="P125" s="145">
        <v>1.54E-2</v>
      </c>
      <c r="Q125" s="71">
        <v>1955</v>
      </c>
      <c r="R125" s="122">
        <v>0.2</v>
      </c>
      <c r="S125" s="123">
        <v>5.173</v>
      </c>
      <c r="T125" s="122">
        <v>23.27</v>
      </c>
      <c r="U125" s="122">
        <v>1</v>
      </c>
      <c r="V125" s="122">
        <v>145</v>
      </c>
      <c r="W125" s="129">
        <f t="shared" si="99"/>
        <v>6.8404938364791741E-4</v>
      </c>
      <c r="X125" s="122">
        <v>13.15</v>
      </c>
      <c r="Y125" s="122">
        <v>49.32</v>
      </c>
      <c r="Z125" s="71">
        <v>211973</v>
      </c>
      <c r="AA125" s="122">
        <v>7.04</v>
      </c>
      <c r="AB125" s="75">
        <v>13890</v>
      </c>
      <c r="AC125" s="76">
        <v>971.30499999999995</v>
      </c>
      <c r="AD125" s="110">
        <v>887.4</v>
      </c>
      <c r="AE125" s="75">
        <v>13668.9</v>
      </c>
      <c r="AF125" s="76">
        <v>105.086</v>
      </c>
      <c r="AG125" s="75">
        <v>3458.43</v>
      </c>
      <c r="AH125" s="71">
        <v>988.7</v>
      </c>
      <c r="AI125" s="86">
        <f t="shared" si="100"/>
        <v>2.5</v>
      </c>
      <c r="AJ125" s="86">
        <f t="shared" si="100"/>
        <v>2.5</v>
      </c>
      <c r="AK125" s="86">
        <f t="shared" si="100"/>
        <v>2.5</v>
      </c>
      <c r="AL125" s="86">
        <f t="shared" si="100"/>
        <v>151</v>
      </c>
      <c r="AM125" s="86">
        <f t="shared" si="100"/>
        <v>82</v>
      </c>
      <c r="AN125" s="86">
        <f t="shared" si="100"/>
        <v>33</v>
      </c>
      <c r="AO125" s="86">
        <f t="shared" si="149"/>
        <v>55</v>
      </c>
      <c r="AP125" s="86">
        <f t="shared" si="149"/>
        <v>2.5</v>
      </c>
      <c r="AQ125" s="86">
        <f t="shared" si="149"/>
        <v>75</v>
      </c>
      <c r="AR125" s="86">
        <f t="shared" si="149"/>
        <v>1.5</v>
      </c>
      <c r="AS125" s="86">
        <f t="shared" si="120"/>
        <v>2.5</v>
      </c>
      <c r="AT125" s="86">
        <f t="shared" si="120"/>
        <v>2.5</v>
      </c>
      <c r="AU125" s="86">
        <f t="shared" si="120"/>
        <v>89</v>
      </c>
      <c r="AV125" s="86">
        <f t="shared" ref="AV125:AZ125" si="161">AV332*1000</f>
        <v>97</v>
      </c>
      <c r="AW125" s="86">
        <f t="shared" si="161"/>
        <v>36</v>
      </c>
      <c r="AX125" s="86">
        <f t="shared" si="161"/>
        <v>37</v>
      </c>
      <c r="AY125" s="86">
        <f t="shared" si="161"/>
        <v>76</v>
      </c>
      <c r="AZ125" s="86">
        <f t="shared" si="161"/>
        <v>2.5</v>
      </c>
      <c r="BA125" s="86">
        <v>2.5</v>
      </c>
      <c r="BB125" s="146">
        <f t="shared" si="102"/>
        <v>557</v>
      </c>
      <c r="BC125" s="86">
        <v>0.5</v>
      </c>
      <c r="BD125" s="86">
        <v>0.5</v>
      </c>
      <c r="BE125" s="86">
        <v>0.5</v>
      </c>
      <c r="BF125" s="86">
        <v>0.5</v>
      </c>
      <c r="BG125" s="86">
        <v>0.5</v>
      </c>
      <c r="BH125" s="86">
        <v>0.5</v>
      </c>
      <c r="BI125" s="86">
        <v>0.5</v>
      </c>
      <c r="BJ125" s="86">
        <v>0.5</v>
      </c>
      <c r="BK125" s="147">
        <v>5.0000000000000001E-3</v>
      </c>
      <c r="BL125" s="147">
        <v>0.5</v>
      </c>
      <c r="BM125" s="147">
        <v>0.05</v>
      </c>
      <c r="BN125" s="147">
        <v>0.05</v>
      </c>
      <c r="BO125" s="147">
        <v>0.05</v>
      </c>
      <c r="BP125" s="147">
        <v>0.05</v>
      </c>
      <c r="BQ125" s="148">
        <f t="shared" si="103"/>
        <v>0.2</v>
      </c>
      <c r="BR125" s="147">
        <v>0.4</v>
      </c>
      <c r="BS125" s="147">
        <v>0.05</v>
      </c>
      <c r="BT125" s="147">
        <v>0.05</v>
      </c>
      <c r="BU125" s="147">
        <v>0.05</v>
      </c>
      <c r="BV125" s="147">
        <v>0.05</v>
      </c>
      <c r="BW125" s="147">
        <v>0.05</v>
      </c>
      <c r="BX125" s="147">
        <v>0.1</v>
      </c>
      <c r="BY125" s="147">
        <v>0.15</v>
      </c>
      <c r="BZ125" s="127"/>
      <c r="CA125" s="127"/>
      <c r="CB125" s="127"/>
      <c r="CC125" s="127"/>
      <c r="CD125" s="127"/>
      <c r="CE125" s="127"/>
      <c r="CF125" s="127"/>
      <c r="CG125" s="127"/>
      <c r="CH125" s="127"/>
      <c r="CI125" s="127"/>
      <c r="CJ125" s="127"/>
      <c r="CK125" s="127"/>
      <c r="CL125" s="127"/>
      <c r="CM125" s="127"/>
      <c r="CN125" s="127"/>
      <c r="CO125" s="127"/>
      <c r="CP125" s="127"/>
      <c r="CQ125" s="127"/>
      <c r="CR125" s="127"/>
      <c r="CS125" s="127"/>
      <c r="CT125" s="127"/>
      <c r="CU125" s="127"/>
      <c r="CV125" s="127"/>
      <c r="CW125" s="127"/>
      <c r="CX125" s="127"/>
      <c r="CY125" s="127"/>
      <c r="CZ125" s="127"/>
      <c r="DA125" s="127"/>
      <c r="DB125" s="127"/>
      <c r="DC125" s="127"/>
      <c r="DD125" s="127"/>
      <c r="DE125" s="147">
        <v>0.05</v>
      </c>
      <c r="DF125" s="147">
        <v>0.05</v>
      </c>
      <c r="DG125" s="71">
        <v>7045</v>
      </c>
      <c r="DH125" s="127"/>
      <c r="DI125" s="127"/>
      <c r="DJ125" s="127"/>
      <c r="DK125" s="127"/>
      <c r="DL125" s="127"/>
    </row>
    <row r="126" spans="1:116" x14ac:dyDescent="0.2">
      <c r="A126" s="85">
        <v>120</v>
      </c>
      <c r="B126" s="125">
        <v>583</v>
      </c>
      <c r="C126" s="121" t="s">
        <v>376</v>
      </c>
      <c r="D126" s="121" t="s">
        <v>559</v>
      </c>
      <c r="E126" s="121" t="s">
        <v>742</v>
      </c>
      <c r="F126" s="121" t="s">
        <v>895</v>
      </c>
      <c r="G126" s="110">
        <v>7.2</v>
      </c>
      <c r="H126" s="110">
        <v>1180</v>
      </c>
      <c r="I126" s="123">
        <v>0.117221890473483</v>
      </c>
      <c r="J126" s="157">
        <v>6.46</v>
      </c>
      <c r="K126" s="122">
        <v>79.5</v>
      </c>
      <c r="L126" s="123">
        <v>2.5000000000000001E-2</v>
      </c>
      <c r="M126" s="122">
        <v>6.36</v>
      </c>
      <c r="N126" s="122">
        <v>18.399999999999999</v>
      </c>
      <c r="O126" s="122">
        <v>14.2</v>
      </c>
      <c r="P126" s="145">
        <v>7.0000000000000007E-2</v>
      </c>
      <c r="Q126" s="71">
        <v>4504</v>
      </c>
      <c r="R126" s="122">
        <v>0.92963863663262403</v>
      </c>
      <c r="S126" s="123">
        <v>15.8</v>
      </c>
      <c r="T126" s="122">
        <v>15.3</v>
      </c>
      <c r="U126" s="122">
        <v>1</v>
      </c>
      <c r="V126" s="122">
        <v>151</v>
      </c>
      <c r="W126" s="129">
        <f t="shared" si="99"/>
        <v>1.1185185185185185E-3</v>
      </c>
      <c r="X126" s="122">
        <v>18.899999999999999</v>
      </c>
      <c r="Y126" s="122">
        <v>77.7</v>
      </c>
      <c r="Z126" s="71">
        <v>135000</v>
      </c>
      <c r="AA126" s="122">
        <v>6.03</v>
      </c>
      <c r="AB126" s="75">
        <v>20348</v>
      </c>
      <c r="AC126" s="76">
        <v>1130</v>
      </c>
      <c r="AD126" s="71">
        <v>985</v>
      </c>
      <c r="AE126" s="75">
        <v>13199.2</v>
      </c>
      <c r="AF126" s="76">
        <v>231</v>
      </c>
      <c r="AG126" s="75">
        <v>7870</v>
      </c>
      <c r="AH126" s="71">
        <v>2410</v>
      </c>
      <c r="AI126" s="86">
        <f t="shared" si="100"/>
        <v>83</v>
      </c>
      <c r="AJ126" s="86">
        <f t="shared" si="100"/>
        <v>68</v>
      </c>
      <c r="AK126" s="86">
        <f t="shared" si="100"/>
        <v>26</v>
      </c>
      <c r="AL126" s="86">
        <f t="shared" si="100"/>
        <v>631</v>
      </c>
      <c r="AM126" s="86">
        <f t="shared" si="100"/>
        <v>330</v>
      </c>
      <c r="AN126" s="86">
        <f t="shared" si="100"/>
        <v>285</v>
      </c>
      <c r="AO126" s="86">
        <f t="shared" si="149"/>
        <v>307</v>
      </c>
      <c r="AP126" s="86">
        <f t="shared" si="149"/>
        <v>42</v>
      </c>
      <c r="AQ126" s="86">
        <f t="shared" si="149"/>
        <v>210</v>
      </c>
      <c r="AR126" s="86">
        <f t="shared" si="149"/>
        <v>1.5</v>
      </c>
      <c r="AS126" s="86">
        <f t="shared" si="120"/>
        <v>27</v>
      </c>
      <c r="AT126" s="86">
        <f t="shared" si="120"/>
        <v>35</v>
      </c>
      <c r="AU126" s="86">
        <f t="shared" si="120"/>
        <v>524</v>
      </c>
      <c r="AV126" s="86">
        <f t="shared" ref="AV126:AZ126" si="162">AV333*1000</f>
        <v>495</v>
      </c>
      <c r="AW126" s="86">
        <f t="shared" si="162"/>
        <v>204</v>
      </c>
      <c r="AX126" s="86">
        <f t="shared" si="162"/>
        <v>291</v>
      </c>
      <c r="AY126" s="86">
        <f t="shared" si="162"/>
        <v>284</v>
      </c>
      <c r="AZ126" s="86">
        <f t="shared" si="162"/>
        <v>100</v>
      </c>
      <c r="BA126" s="86">
        <v>2.5</v>
      </c>
      <c r="BB126" s="146">
        <f t="shared" si="102"/>
        <v>3016.5</v>
      </c>
      <c r="BC126" s="86">
        <v>0.5</v>
      </c>
      <c r="BD126" s="86">
        <v>0.5</v>
      </c>
      <c r="BE126" s="86">
        <v>0.5</v>
      </c>
      <c r="BF126" s="86">
        <v>0.5</v>
      </c>
      <c r="BG126" s="86">
        <v>0.5</v>
      </c>
      <c r="BH126" s="86">
        <v>0.5</v>
      </c>
      <c r="BI126" s="86">
        <v>0.5</v>
      </c>
      <c r="BJ126" s="86">
        <v>0.5</v>
      </c>
      <c r="BK126" s="147">
        <v>5.0000000000000001E-3</v>
      </c>
      <c r="BL126" s="147">
        <v>0.5</v>
      </c>
      <c r="BM126" s="147">
        <v>0.05</v>
      </c>
      <c r="BN126" s="147">
        <v>0.05</v>
      </c>
      <c r="BO126" s="147">
        <v>0.05</v>
      </c>
      <c r="BP126" s="147">
        <v>0.05</v>
      </c>
      <c r="BQ126" s="148">
        <f t="shared" si="103"/>
        <v>0.2</v>
      </c>
      <c r="BR126" s="147">
        <v>0.4</v>
      </c>
      <c r="BS126" s="147">
        <v>0.05</v>
      </c>
      <c r="BT126" s="147">
        <v>0.05</v>
      </c>
      <c r="BU126" s="147">
        <v>0.05</v>
      </c>
      <c r="BV126" s="147">
        <v>0.05</v>
      </c>
      <c r="BW126" s="147">
        <v>0.05</v>
      </c>
      <c r="BX126" s="147">
        <v>0.1</v>
      </c>
      <c r="BY126" s="147">
        <v>0.15</v>
      </c>
      <c r="BZ126" s="127"/>
      <c r="CA126" s="127"/>
      <c r="CB126" s="127"/>
      <c r="CC126" s="127"/>
      <c r="CD126" s="127"/>
      <c r="CE126" s="127"/>
      <c r="CF126" s="127"/>
      <c r="CG126" s="127"/>
      <c r="CH126" s="127"/>
      <c r="CI126" s="127"/>
      <c r="CJ126" s="127"/>
      <c r="CK126" s="127"/>
      <c r="CL126" s="127"/>
      <c r="CM126" s="127"/>
      <c r="CN126" s="127"/>
      <c r="CO126" s="127"/>
      <c r="CP126" s="127"/>
      <c r="CQ126" s="127"/>
      <c r="CR126" s="127"/>
      <c r="CS126" s="127"/>
      <c r="CT126" s="127"/>
      <c r="CU126" s="127"/>
      <c r="CV126" s="127"/>
      <c r="CW126" s="127"/>
      <c r="CX126" s="127"/>
      <c r="CY126" s="127"/>
      <c r="CZ126" s="127"/>
      <c r="DA126" s="127"/>
      <c r="DB126" s="127"/>
      <c r="DC126" s="127"/>
      <c r="DD126" s="127"/>
      <c r="DE126" s="147">
        <v>0.05</v>
      </c>
      <c r="DF126" s="147">
        <v>0.05</v>
      </c>
      <c r="DG126" s="71">
        <v>4915</v>
      </c>
      <c r="DH126" s="127"/>
      <c r="DI126" s="127"/>
      <c r="DJ126" s="127"/>
      <c r="DK126" s="127"/>
      <c r="DL126" s="127"/>
    </row>
    <row r="127" spans="1:116" x14ac:dyDescent="0.2">
      <c r="A127" s="85">
        <v>121</v>
      </c>
      <c r="B127" s="125">
        <v>584</v>
      </c>
      <c r="C127" s="121" t="s">
        <v>377</v>
      </c>
      <c r="D127" s="121" t="s">
        <v>560</v>
      </c>
      <c r="E127" s="121" t="s">
        <v>743</v>
      </c>
      <c r="F127" s="121" t="s">
        <v>896</v>
      </c>
      <c r="G127" s="110">
        <v>7</v>
      </c>
      <c r="H127" s="110">
        <v>437</v>
      </c>
      <c r="I127" s="157">
        <v>0.05</v>
      </c>
      <c r="J127" s="157">
        <v>7.7720000000000002</v>
      </c>
      <c r="K127" s="122">
        <v>70.16</v>
      </c>
      <c r="L127" s="122">
        <v>0.52300000000000002</v>
      </c>
      <c r="M127" s="122">
        <v>3.2919999999999998</v>
      </c>
      <c r="N127" s="122">
        <v>11.57</v>
      </c>
      <c r="O127" s="157">
        <v>7.6660000000000004</v>
      </c>
      <c r="P127" s="145">
        <v>0.112</v>
      </c>
      <c r="Q127" s="71">
        <v>1920</v>
      </c>
      <c r="R127" s="122">
        <v>0.2</v>
      </c>
      <c r="S127" s="123">
        <v>6.9470000000000001</v>
      </c>
      <c r="T127" s="122">
        <v>28.69</v>
      </c>
      <c r="U127" s="122">
        <v>1</v>
      </c>
      <c r="V127" s="122">
        <v>21.14</v>
      </c>
      <c r="W127" s="129">
        <f t="shared" si="99"/>
        <v>1.0247212796897721E-3</v>
      </c>
      <c r="X127" s="122">
        <v>18.579999999999998</v>
      </c>
      <c r="Y127" s="122">
        <v>62.29</v>
      </c>
      <c r="Z127" s="71">
        <v>20630</v>
      </c>
      <c r="AA127" s="122">
        <v>4</v>
      </c>
      <c r="AB127" s="75">
        <v>18738.900000000001</v>
      </c>
      <c r="AC127" s="76">
        <v>1065.9000000000001</v>
      </c>
      <c r="AD127" s="71">
        <v>2756</v>
      </c>
      <c r="AE127" s="75">
        <v>2160</v>
      </c>
      <c r="AF127" s="76">
        <v>208.464</v>
      </c>
      <c r="AG127" s="75">
        <v>4817.7299999999996</v>
      </c>
      <c r="AH127" s="157">
        <v>1586</v>
      </c>
      <c r="AI127" s="86">
        <f t="shared" si="100"/>
        <v>47</v>
      </c>
      <c r="AJ127" s="86">
        <f t="shared" si="100"/>
        <v>300</v>
      </c>
      <c r="AK127" s="86">
        <f t="shared" si="100"/>
        <v>43</v>
      </c>
      <c r="AL127" s="86">
        <f t="shared" si="100"/>
        <v>1110</v>
      </c>
      <c r="AM127" s="86">
        <f t="shared" si="100"/>
        <v>480</v>
      </c>
      <c r="AN127" s="86">
        <f t="shared" si="100"/>
        <v>226</v>
      </c>
      <c r="AO127" s="86">
        <f t="shared" si="149"/>
        <v>252</v>
      </c>
      <c r="AP127" s="86">
        <f t="shared" si="149"/>
        <v>2.5</v>
      </c>
      <c r="AQ127" s="86">
        <f t="shared" si="149"/>
        <v>256</v>
      </c>
      <c r="AR127" s="86">
        <f t="shared" si="149"/>
        <v>1.5</v>
      </c>
      <c r="AS127" s="86">
        <f t="shared" si="120"/>
        <v>38</v>
      </c>
      <c r="AT127" s="86">
        <f t="shared" si="120"/>
        <v>87</v>
      </c>
      <c r="AU127" s="86">
        <f t="shared" si="120"/>
        <v>721</v>
      </c>
      <c r="AV127" s="86">
        <f t="shared" ref="AV127:AZ127" si="163">AV334*1000</f>
        <v>518</v>
      </c>
      <c r="AW127" s="86">
        <f t="shared" si="163"/>
        <v>195</v>
      </c>
      <c r="AX127" s="86">
        <f t="shared" si="163"/>
        <v>283</v>
      </c>
      <c r="AY127" s="86">
        <f t="shared" si="163"/>
        <v>334</v>
      </c>
      <c r="AZ127" s="86">
        <f t="shared" si="163"/>
        <v>98</v>
      </c>
      <c r="BA127" s="86">
        <v>2.5</v>
      </c>
      <c r="BB127" s="146">
        <f t="shared" si="102"/>
        <v>4018.5</v>
      </c>
      <c r="BC127" s="86">
        <v>0.5</v>
      </c>
      <c r="BD127" s="86">
        <v>0.5</v>
      </c>
      <c r="BE127" s="86">
        <v>0.5</v>
      </c>
      <c r="BF127" s="86">
        <v>0.5</v>
      </c>
      <c r="BG127" s="86">
        <v>0.5</v>
      </c>
      <c r="BH127" s="86">
        <v>0.5</v>
      </c>
      <c r="BI127" s="86">
        <v>0.5</v>
      </c>
      <c r="BJ127" s="86">
        <v>0.5</v>
      </c>
      <c r="BK127" s="147">
        <v>5.0000000000000001E-3</v>
      </c>
      <c r="BL127" s="147">
        <v>0.5</v>
      </c>
      <c r="BM127" s="147">
        <v>0.05</v>
      </c>
      <c r="BN127" s="147">
        <v>0.05</v>
      </c>
      <c r="BO127" s="147">
        <v>0.05</v>
      </c>
      <c r="BP127" s="147">
        <v>0.05</v>
      </c>
      <c r="BQ127" s="148">
        <f t="shared" si="103"/>
        <v>0.2</v>
      </c>
      <c r="BR127" s="147">
        <v>0.4</v>
      </c>
      <c r="BS127" s="147">
        <v>0.05</v>
      </c>
      <c r="BT127" s="147">
        <v>0.05</v>
      </c>
      <c r="BU127" s="147">
        <v>0.05</v>
      </c>
      <c r="BV127" s="147">
        <v>0.05</v>
      </c>
      <c r="BW127" s="147">
        <v>0.05</v>
      </c>
      <c r="BX127" s="147">
        <v>0.1</v>
      </c>
      <c r="BY127" s="147">
        <v>0.15</v>
      </c>
      <c r="BZ127" s="127"/>
      <c r="CA127" s="127"/>
      <c r="CB127" s="127"/>
      <c r="CC127" s="127"/>
      <c r="CD127" s="127"/>
      <c r="CE127" s="127"/>
      <c r="CF127" s="127"/>
      <c r="CG127" s="127"/>
      <c r="CH127" s="127"/>
      <c r="CI127" s="127"/>
      <c r="CJ127" s="127"/>
      <c r="CK127" s="127"/>
      <c r="CL127" s="127"/>
      <c r="CM127" s="127"/>
      <c r="CN127" s="127"/>
      <c r="CO127" s="127"/>
      <c r="CP127" s="127"/>
      <c r="CQ127" s="127"/>
      <c r="CR127" s="127"/>
      <c r="CS127" s="127"/>
      <c r="CT127" s="127"/>
      <c r="CU127" s="127"/>
      <c r="CV127" s="127"/>
      <c r="CW127" s="127"/>
      <c r="CX127" s="127"/>
      <c r="CY127" s="127"/>
      <c r="CZ127" s="127"/>
      <c r="DA127" s="127"/>
      <c r="DB127" s="127"/>
      <c r="DC127" s="127"/>
      <c r="DD127" s="127"/>
      <c r="DE127" s="147">
        <v>0.05</v>
      </c>
      <c r="DF127" s="147">
        <v>0.05</v>
      </c>
      <c r="DG127" s="71">
        <v>14862.609</v>
      </c>
      <c r="DH127" s="127"/>
      <c r="DI127" s="127"/>
      <c r="DJ127" s="127"/>
      <c r="DK127" s="127"/>
      <c r="DL127" s="127"/>
    </row>
    <row r="128" spans="1:116" x14ac:dyDescent="0.2">
      <c r="A128" s="85">
        <v>122</v>
      </c>
      <c r="B128" s="125">
        <v>585</v>
      </c>
      <c r="C128" s="121" t="s">
        <v>378</v>
      </c>
      <c r="D128" s="121" t="s">
        <v>561</v>
      </c>
      <c r="E128" s="121" t="s">
        <v>744</v>
      </c>
      <c r="F128" s="121" t="s">
        <v>897</v>
      </c>
      <c r="G128" s="110">
        <v>7.5</v>
      </c>
      <c r="H128" s="110">
        <v>861</v>
      </c>
      <c r="I128" s="157">
        <v>0.25059999999999999</v>
      </c>
      <c r="J128" s="157">
        <v>16.670000000000002</v>
      </c>
      <c r="K128" s="122">
        <v>35.11</v>
      </c>
      <c r="L128" s="122">
        <v>1.016</v>
      </c>
      <c r="M128" s="122">
        <v>2.9750000000000001</v>
      </c>
      <c r="N128" s="122">
        <v>10.8</v>
      </c>
      <c r="O128" s="122">
        <v>10.39</v>
      </c>
      <c r="P128" s="145">
        <v>2.2800000000000001E-2</v>
      </c>
      <c r="Q128" s="71">
        <v>1206</v>
      </c>
      <c r="R128" s="157">
        <v>2.927</v>
      </c>
      <c r="S128" s="123">
        <v>7.2220000000000004</v>
      </c>
      <c r="T128" s="122">
        <v>61.31</v>
      </c>
      <c r="U128" s="122">
        <v>2.6669999999999998</v>
      </c>
      <c r="V128" s="122">
        <v>49.34</v>
      </c>
      <c r="W128" s="129">
        <f t="shared" si="99"/>
        <v>4.8610837438423646E-4</v>
      </c>
      <c r="X128" s="122">
        <v>18.440000000000001</v>
      </c>
      <c r="Y128" s="122">
        <v>88.73</v>
      </c>
      <c r="Z128" s="71">
        <v>101500</v>
      </c>
      <c r="AA128" s="122">
        <v>18.600000000000001</v>
      </c>
      <c r="AB128" s="75">
        <v>23500.643032331202</v>
      </c>
      <c r="AC128" s="76">
        <v>700.29935174183299</v>
      </c>
      <c r="AD128" s="71">
        <v>1004</v>
      </c>
      <c r="AE128" s="75">
        <v>12288</v>
      </c>
      <c r="AF128" s="76">
        <v>124.71680366119899</v>
      </c>
      <c r="AG128" s="75">
        <v>4332.1967858346597</v>
      </c>
      <c r="AH128" s="71">
        <v>614.6</v>
      </c>
      <c r="AI128" s="86">
        <f t="shared" si="100"/>
        <v>61</v>
      </c>
      <c r="AJ128" s="86">
        <f t="shared" si="100"/>
        <v>84</v>
      </c>
      <c r="AK128" s="86">
        <f t="shared" si="100"/>
        <v>2.5</v>
      </c>
      <c r="AL128" s="86">
        <f t="shared" si="100"/>
        <v>374</v>
      </c>
      <c r="AM128" s="86">
        <f t="shared" si="100"/>
        <v>220</v>
      </c>
      <c r="AN128" s="86">
        <f t="shared" si="100"/>
        <v>130</v>
      </c>
      <c r="AO128" s="86">
        <f t="shared" si="149"/>
        <v>136</v>
      </c>
      <c r="AP128" s="86">
        <f t="shared" si="149"/>
        <v>2.5</v>
      </c>
      <c r="AQ128" s="86">
        <f t="shared" si="149"/>
        <v>127</v>
      </c>
      <c r="AR128" s="86">
        <f t="shared" si="149"/>
        <v>1.5</v>
      </c>
      <c r="AS128" s="86">
        <f t="shared" si="120"/>
        <v>2.5</v>
      </c>
      <c r="AT128" s="86">
        <f t="shared" si="120"/>
        <v>2.5</v>
      </c>
      <c r="AU128" s="86">
        <f t="shared" si="120"/>
        <v>265</v>
      </c>
      <c r="AV128" s="86">
        <f t="shared" ref="AV128:AZ128" si="164">AV335*1000</f>
        <v>265</v>
      </c>
      <c r="AW128" s="86">
        <f t="shared" si="164"/>
        <v>97</v>
      </c>
      <c r="AX128" s="86">
        <f t="shared" si="164"/>
        <v>154</v>
      </c>
      <c r="AY128" s="86">
        <f t="shared" si="164"/>
        <v>178</v>
      </c>
      <c r="AZ128" s="86">
        <f t="shared" si="164"/>
        <v>44</v>
      </c>
      <c r="BA128" s="86">
        <v>2.5</v>
      </c>
      <c r="BB128" s="146">
        <f t="shared" si="102"/>
        <v>1641</v>
      </c>
      <c r="BC128" s="86">
        <v>0.5</v>
      </c>
      <c r="BD128" s="86">
        <v>0.5</v>
      </c>
      <c r="BE128" s="86">
        <v>0.5</v>
      </c>
      <c r="BF128" s="86">
        <v>0.5</v>
      </c>
      <c r="BG128" s="86">
        <v>0.5</v>
      </c>
      <c r="BH128" s="86">
        <v>0.5</v>
      </c>
      <c r="BI128" s="86">
        <v>0.5</v>
      </c>
      <c r="BJ128" s="86">
        <v>0.5</v>
      </c>
      <c r="BK128" s="147">
        <v>5.0000000000000001E-3</v>
      </c>
      <c r="BL128" s="147">
        <v>0.5</v>
      </c>
      <c r="BM128" s="147">
        <v>0.05</v>
      </c>
      <c r="BN128" s="147">
        <v>0.05</v>
      </c>
      <c r="BO128" s="147">
        <v>0.05</v>
      </c>
      <c r="BP128" s="147">
        <v>0.05</v>
      </c>
      <c r="BQ128" s="148">
        <f t="shared" si="103"/>
        <v>0.2</v>
      </c>
      <c r="BR128" s="147">
        <v>0.4</v>
      </c>
      <c r="BS128" s="147">
        <v>0.05</v>
      </c>
      <c r="BT128" s="147">
        <v>0.05</v>
      </c>
      <c r="BU128" s="147">
        <v>0.05</v>
      </c>
      <c r="BV128" s="147">
        <v>0.05</v>
      </c>
      <c r="BW128" s="147">
        <v>0.05</v>
      </c>
      <c r="BX128" s="147">
        <v>0.1</v>
      </c>
      <c r="BY128" s="147">
        <v>0.15</v>
      </c>
      <c r="BZ128" s="127"/>
      <c r="CA128" s="127"/>
      <c r="CB128" s="127"/>
      <c r="CC128" s="127"/>
      <c r="CD128" s="127"/>
      <c r="CE128" s="127"/>
      <c r="CF128" s="127"/>
      <c r="CG128" s="127"/>
      <c r="CH128" s="127"/>
      <c r="CI128" s="127"/>
      <c r="CJ128" s="127"/>
      <c r="CK128" s="127"/>
      <c r="CL128" s="127"/>
      <c r="CM128" s="127"/>
      <c r="CN128" s="127"/>
      <c r="CO128" s="127"/>
      <c r="CP128" s="127"/>
      <c r="CQ128" s="127"/>
      <c r="CR128" s="127"/>
      <c r="CS128" s="127"/>
      <c r="CT128" s="127"/>
      <c r="CU128" s="127"/>
      <c r="CV128" s="127"/>
      <c r="CW128" s="127"/>
      <c r="CX128" s="127"/>
      <c r="CY128" s="127"/>
      <c r="CZ128" s="127"/>
      <c r="DA128" s="127"/>
      <c r="DB128" s="127"/>
      <c r="DC128" s="127"/>
      <c r="DD128" s="127"/>
      <c r="DE128" s="147">
        <v>0.05</v>
      </c>
      <c r="DF128" s="147">
        <v>0.05</v>
      </c>
      <c r="DG128" s="71">
        <v>19705</v>
      </c>
      <c r="DH128" s="127"/>
      <c r="DI128" s="127"/>
      <c r="DJ128" s="127"/>
      <c r="DK128" s="127"/>
      <c r="DL128" s="127"/>
    </row>
    <row r="129" spans="1:116" x14ac:dyDescent="0.2">
      <c r="A129" s="85">
        <v>123</v>
      </c>
      <c r="B129" s="125">
        <v>586</v>
      </c>
      <c r="C129" s="121" t="s">
        <v>379</v>
      </c>
      <c r="D129" s="121" t="s">
        <v>562</v>
      </c>
      <c r="E129" s="121" t="s">
        <v>745</v>
      </c>
      <c r="F129" s="121" t="s">
        <v>859</v>
      </c>
      <c r="G129" s="110">
        <v>7.4</v>
      </c>
      <c r="H129" s="110">
        <v>255</v>
      </c>
      <c r="I129" s="157">
        <v>0.05</v>
      </c>
      <c r="J129" s="157">
        <v>10.31</v>
      </c>
      <c r="K129" s="122">
        <v>314.89999999999998</v>
      </c>
      <c r="L129" s="123">
        <v>2.5000000000000001E-2</v>
      </c>
      <c r="M129" s="122">
        <v>3.2320000000000002</v>
      </c>
      <c r="N129" s="122">
        <v>13.4</v>
      </c>
      <c r="O129" s="157">
        <v>13.08</v>
      </c>
      <c r="P129" s="145">
        <v>5.2299999999999999E-2</v>
      </c>
      <c r="Q129" s="71">
        <v>2768</v>
      </c>
      <c r="R129" s="122">
        <v>0.2</v>
      </c>
      <c r="S129" s="123">
        <v>8.2919999999999998</v>
      </c>
      <c r="T129" s="122">
        <v>17.489999999999998</v>
      </c>
      <c r="U129" s="122">
        <v>1</v>
      </c>
      <c r="V129" s="122">
        <v>82.51</v>
      </c>
      <c r="W129" s="129">
        <f t="shared" si="99"/>
        <v>5.5901084010840112E-4</v>
      </c>
      <c r="X129" s="122">
        <v>22.72</v>
      </c>
      <c r="Y129" s="122">
        <v>50.28</v>
      </c>
      <c r="Z129" s="71">
        <v>147600</v>
      </c>
      <c r="AA129" s="122">
        <v>5.0599999999999996</v>
      </c>
      <c r="AB129" s="75">
        <v>30546.2</v>
      </c>
      <c r="AC129" s="76">
        <v>8063.26</v>
      </c>
      <c r="AD129" s="71">
        <v>2673</v>
      </c>
      <c r="AE129" s="75">
        <v>8020</v>
      </c>
      <c r="AF129" s="76">
        <v>207.297</v>
      </c>
      <c r="AG129" s="75">
        <v>7139.81</v>
      </c>
      <c r="AH129" s="157">
        <v>1772</v>
      </c>
      <c r="AI129" s="86">
        <f t="shared" si="100"/>
        <v>2.5</v>
      </c>
      <c r="AJ129" s="86">
        <f t="shared" si="100"/>
        <v>45</v>
      </c>
      <c r="AK129" s="86">
        <f t="shared" si="100"/>
        <v>2.5</v>
      </c>
      <c r="AL129" s="86">
        <f t="shared" si="100"/>
        <v>179</v>
      </c>
      <c r="AM129" s="86">
        <f t="shared" si="100"/>
        <v>91</v>
      </c>
      <c r="AN129" s="86">
        <f t="shared" si="100"/>
        <v>49</v>
      </c>
      <c r="AO129" s="86">
        <f t="shared" si="149"/>
        <v>99</v>
      </c>
      <c r="AP129" s="86">
        <f t="shared" si="149"/>
        <v>2.5</v>
      </c>
      <c r="AQ129" s="86">
        <f t="shared" si="149"/>
        <v>89</v>
      </c>
      <c r="AR129" s="86">
        <f t="shared" si="149"/>
        <v>1.5</v>
      </c>
      <c r="AS129" s="86">
        <f t="shared" si="120"/>
        <v>2.5</v>
      </c>
      <c r="AT129" s="86">
        <f t="shared" si="120"/>
        <v>156</v>
      </c>
      <c r="AU129" s="86">
        <f t="shared" si="120"/>
        <v>144</v>
      </c>
      <c r="AV129" s="86">
        <f t="shared" ref="AV129:AZ129" si="165">AV336*1000</f>
        <v>157</v>
      </c>
      <c r="AW129" s="86">
        <f t="shared" si="165"/>
        <v>62</v>
      </c>
      <c r="AX129" s="86">
        <f t="shared" si="165"/>
        <v>74</v>
      </c>
      <c r="AY129" s="86">
        <f t="shared" si="165"/>
        <v>132</v>
      </c>
      <c r="AZ129" s="86">
        <f t="shared" si="165"/>
        <v>2.5</v>
      </c>
      <c r="BA129" s="86">
        <v>2.5</v>
      </c>
      <c r="BB129" s="146">
        <f t="shared" si="102"/>
        <v>991</v>
      </c>
      <c r="BC129" s="86">
        <v>0.5</v>
      </c>
      <c r="BD129" s="86">
        <v>0.5</v>
      </c>
      <c r="BE129" s="86">
        <v>0.5</v>
      </c>
      <c r="BF129" s="86">
        <v>0.5</v>
      </c>
      <c r="BG129" s="86">
        <v>0.5</v>
      </c>
      <c r="BH129" s="86">
        <v>0.5</v>
      </c>
      <c r="BI129" s="86">
        <v>0.5</v>
      </c>
      <c r="BJ129" s="86">
        <v>0.5</v>
      </c>
      <c r="BK129" s="147">
        <v>5.0000000000000001E-3</v>
      </c>
      <c r="BL129" s="147">
        <v>0.5</v>
      </c>
      <c r="BM129" s="147">
        <v>0.05</v>
      </c>
      <c r="BN129" s="147">
        <v>0.05</v>
      </c>
      <c r="BO129" s="147">
        <v>0.05</v>
      </c>
      <c r="BP129" s="147">
        <v>0.05</v>
      </c>
      <c r="BQ129" s="148">
        <f t="shared" si="103"/>
        <v>0.2</v>
      </c>
      <c r="BR129" s="147">
        <v>0.4</v>
      </c>
      <c r="BS129" s="147">
        <v>0.05</v>
      </c>
      <c r="BT129" s="147">
        <v>0.05</v>
      </c>
      <c r="BU129" s="147">
        <v>0.05</v>
      </c>
      <c r="BV129" s="147">
        <v>0.05</v>
      </c>
      <c r="BW129" s="147">
        <v>0.05</v>
      </c>
      <c r="BX129" s="147">
        <v>0.1</v>
      </c>
      <c r="BY129" s="147">
        <v>0.15</v>
      </c>
      <c r="BZ129" s="127"/>
      <c r="CA129" s="127"/>
      <c r="CB129" s="127"/>
      <c r="CC129" s="127"/>
      <c r="CD129" s="127"/>
      <c r="CE129" s="127"/>
      <c r="CF129" s="127"/>
      <c r="CG129" s="127"/>
      <c r="CH129" s="127"/>
      <c r="CI129" s="127"/>
      <c r="CJ129" s="127"/>
      <c r="CK129" s="127"/>
      <c r="CL129" s="127"/>
      <c r="CM129" s="127"/>
      <c r="CN129" s="127"/>
      <c r="CO129" s="127"/>
      <c r="CP129" s="127"/>
      <c r="CQ129" s="127"/>
      <c r="CR129" s="127"/>
      <c r="CS129" s="127"/>
      <c r="CT129" s="127"/>
      <c r="CU129" s="127"/>
      <c r="CV129" s="127"/>
      <c r="CW129" s="127"/>
      <c r="CX129" s="127"/>
      <c r="CY129" s="127"/>
      <c r="CZ129" s="127"/>
      <c r="DA129" s="127"/>
      <c r="DB129" s="127"/>
      <c r="DC129" s="127"/>
      <c r="DD129" s="127"/>
      <c r="DE129" s="147">
        <v>0.05</v>
      </c>
      <c r="DF129" s="147">
        <v>0.05</v>
      </c>
      <c r="DG129" s="71">
        <v>9056.1260000000002</v>
      </c>
      <c r="DH129" s="127"/>
      <c r="DI129" s="127"/>
      <c r="DJ129" s="127"/>
      <c r="DK129" s="127"/>
      <c r="DL129" s="127"/>
    </row>
    <row r="130" spans="1:116" x14ac:dyDescent="0.2">
      <c r="A130" s="85">
        <v>124</v>
      </c>
      <c r="B130" s="125">
        <v>587</v>
      </c>
      <c r="C130" s="121" t="s">
        <v>380</v>
      </c>
      <c r="D130" s="121" t="s">
        <v>563</v>
      </c>
      <c r="E130" s="121" t="s">
        <v>746</v>
      </c>
      <c r="F130" s="121" t="s">
        <v>898</v>
      </c>
      <c r="G130" s="110">
        <v>7.4</v>
      </c>
      <c r="H130" s="110">
        <v>631</v>
      </c>
      <c r="I130" s="157">
        <v>0.05</v>
      </c>
      <c r="J130" s="157">
        <v>1.5</v>
      </c>
      <c r="K130" s="122">
        <v>51.2</v>
      </c>
      <c r="L130" s="123">
        <v>2.5000000000000001E-2</v>
      </c>
      <c r="M130" s="122">
        <v>1.0940000000000001</v>
      </c>
      <c r="N130" s="122">
        <v>2.887</v>
      </c>
      <c r="O130" s="157">
        <v>2.8109999999999999</v>
      </c>
      <c r="P130" s="145">
        <v>7.6E-3</v>
      </c>
      <c r="Q130" s="71">
        <v>1005</v>
      </c>
      <c r="R130" s="122">
        <v>0.2</v>
      </c>
      <c r="S130" s="122">
        <v>0.2</v>
      </c>
      <c r="T130" s="122">
        <v>9.8759999999999994</v>
      </c>
      <c r="U130" s="122">
        <v>1</v>
      </c>
      <c r="V130" s="122">
        <v>164.7</v>
      </c>
      <c r="W130" s="129">
        <f t="shared" si="99"/>
        <v>7.8200301026052515E-4</v>
      </c>
      <c r="X130" s="122">
        <v>0.25</v>
      </c>
      <c r="Y130" s="122">
        <v>18.260000000000002</v>
      </c>
      <c r="Z130" s="71">
        <v>210613</v>
      </c>
      <c r="AA130" s="122">
        <v>5.74</v>
      </c>
      <c r="AB130" s="75">
        <v>19208</v>
      </c>
      <c r="AC130" s="76">
        <v>785.41899999999998</v>
      </c>
      <c r="AD130" s="71">
        <v>2347</v>
      </c>
      <c r="AE130" s="75">
        <v>11087.7</v>
      </c>
      <c r="AF130" s="76">
        <v>17.96</v>
      </c>
      <c r="AG130" s="75">
        <v>1005.72</v>
      </c>
      <c r="AH130" s="71">
        <v>241.4</v>
      </c>
      <c r="AI130" s="86">
        <f t="shared" si="100"/>
        <v>2.5</v>
      </c>
      <c r="AJ130" s="86">
        <f t="shared" si="100"/>
        <v>37</v>
      </c>
      <c r="AK130" s="86">
        <f t="shared" si="100"/>
        <v>31</v>
      </c>
      <c r="AL130" s="86">
        <f t="shared" si="100"/>
        <v>82</v>
      </c>
      <c r="AM130" s="86">
        <f t="shared" si="100"/>
        <v>88</v>
      </c>
      <c r="AN130" s="86">
        <f t="shared" si="100"/>
        <v>2.5</v>
      </c>
      <c r="AO130" s="86">
        <f t="shared" si="149"/>
        <v>26</v>
      </c>
      <c r="AP130" s="86">
        <f t="shared" si="149"/>
        <v>26</v>
      </c>
      <c r="AQ130" s="86">
        <f t="shared" si="149"/>
        <v>2.5</v>
      </c>
      <c r="AR130" s="86">
        <f t="shared" si="149"/>
        <v>1.5</v>
      </c>
      <c r="AS130" s="86">
        <f t="shared" si="120"/>
        <v>27</v>
      </c>
      <c r="AT130" s="86">
        <f t="shared" si="120"/>
        <v>148</v>
      </c>
      <c r="AU130" s="86">
        <f t="shared" si="120"/>
        <v>33</v>
      </c>
      <c r="AV130" s="86">
        <f t="shared" ref="AV130:AZ130" si="166">AV337*1000</f>
        <v>43</v>
      </c>
      <c r="AW130" s="86">
        <f t="shared" si="166"/>
        <v>2.5</v>
      </c>
      <c r="AX130" s="86">
        <f t="shared" si="166"/>
        <v>2.5</v>
      </c>
      <c r="AY130" s="86">
        <f t="shared" si="166"/>
        <v>39</v>
      </c>
      <c r="AZ130" s="86">
        <f t="shared" si="166"/>
        <v>2.5</v>
      </c>
      <c r="BA130" s="86">
        <v>2.5</v>
      </c>
      <c r="BB130" s="146">
        <f t="shared" si="102"/>
        <v>524</v>
      </c>
      <c r="BC130" s="86">
        <v>0.5</v>
      </c>
      <c r="BD130" s="86">
        <v>0.5</v>
      </c>
      <c r="BE130" s="86">
        <v>0.5</v>
      </c>
      <c r="BF130" s="86">
        <v>0.5</v>
      </c>
      <c r="BG130" s="86">
        <v>0.5</v>
      </c>
      <c r="BH130" s="86">
        <v>0.5</v>
      </c>
      <c r="BI130" s="86">
        <v>0.5</v>
      </c>
      <c r="BJ130" s="86">
        <v>0.5</v>
      </c>
      <c r="BK130" s="147">
        <v>5.0000000000000001E-3</v>
      </c>
      <c r="BL130" s="147">
        <v>0.5</v>
      </c>
      <c r="BM130" s="147">
        <v>0.05</v>
      </c>
      <c r="BN130" s="147">
        <v>0.05</v>
      </c>
      <c r="BO130" s="147">
        <v>0.05</v>
      </c>
      <c r="BP130" s="147">
        <v>0.05</v>
      </c>
      <c r="BQ130" s="148">
        <f t="shared" si="103"/>
        <v>0.2</v>
      </c>
      <c r="BR130" s="147">
        <v>0.4</v>
      </c>
      <c r="BS130" s="147">
        <v>0.05</v>
      </c>
      <c r="BT130" s="147">
        <v>0.05</v>
      </c>
      <c r="BU130" s="147">
        <v>0.05</v>
      </c>
      <c r="BV130" s="147">
        <v>0.05</v>
      </c>
      <c r="BW130" s="147">
        <v>0.05</v>
      </c>
      <c r="BX130" s="147">
        <v>0.1</v>
      </c>
      <c r="BY130" s="147">
        <v>0.15</v>
      </c>
      <c r="BZ130" s="127"/>
      <c r="CA130" s="127"/>
      <c r="CB130" s="127"/>
      <c r="CC130" s="127"/>
      <c r="CD130" s="127"/>
      <c r="CE130" s="127"/>
      <c r="CF130" s="127"/>
      <c r="CG130" s="127"/>
      <c r="CH130" s="127"/>
      <c r="CI130" s="127"/>
      <c r="CJ130" s="127"/>
      <c r="CK130" s="127"/>
      <c r="CL130" s="127"/>
      <c r="CM130" s="127"/>
      <c r="CN130" s="127"/>
      <c r="CO130" s="127"/>
      <c r="CP130" s="127"/>
      <c r="CQ130" s="127"/>
      <c r="CR130" s="127"/>
      <c r="CS130" s="127"/>
      <c r="CT130" s="127"/>
      <c r="CU130" s="127"/>
      <c r="CV130" s="127"/>
      <c r="CW130" s="127"/>
      <c r="CX130" s="127"/>
      <c r="CY130" s="127"/>
      <c r="CZ130" s="127"/>
      <c r="DA130" s="127"/>
      <c r="DB130" s="127"/>
      <c r="DC130" s="127"/>
      <c r="DD130" s="127"/>
      <c r="DE130" s="147">
        <v>0.05</v>
      </c>
      <c r="DF130" s="147">
        <v>0.05</v>
      </c>
      <c r="DG130" s="71">
        <v>9534</v>
      </c>
      <c r="DH130" s="127"/>
      <c r="DI130" s="127"/>
      <c r="DJ130" s="127"/>
      <c r="DK130" s="127"/>
      <c r="DL130" s="127"/>
    </row>
    <row r="131" spans="1:116" ht="25.5" x14ac:dyDescent="0.2">
      <c r="A131" s="85">
        <v>125</v>
      </c>
      <c r="B131" s="125">
        <v>588</v>
      </c>
      <c r="C131" s="121" t="s">
        <v>381</v>
      </c>
      <c r="D131" s="121" t="s">
        <v>564</v>
      </c>
      <c r="E131" s="121" t="s">
        <v>747</v>
      </c>
      <c r="F131" s="121" t="s">
        <v>852</v>
      </c>
      <c r="G131" s="110">
        <v>7.4</v>
      </c>
      <c r="H131" s="110">
        <v>150</v>
      </c>
      <c r="I131" s="157">
        <v>0.05</v>
      </c>
      <c r="J131" s="157">
        <v>14.41</v>
      </c>
      <c r="K131" s="122">
        <v>161.9</v>
      </c>
      <c r="L131" s="123">
        <v>2.5000000000000001E-2</v>
      </c>
      <c r="M131" s="122">
        <v>1.3220000000000001</v>
      </c>
      <c r="N131" s="122">
        <v>7.9619999999999997</v>
      </c>
      <c r="O131" s="157">
        <v>2.569</v>
      </c>
      <c r="P131" s="145">
        <v>4.5999999999999999E-2</v>
      </c>
      <c r="Q131" s="71">
        <v>1839</v>
      </c>
      <c r="R131" s="122">
        <v>0.2</v>
      </c>
      <c r="S131" s="123">
        <v>2.2050000000000001</v>
      </c>
      <c r="T131" s="122">
        <v>31.42</v>
      </c>
      <c r="U131" s="122">
        <v>1</v>
      </c>
      <c r="V131" s="122">
        <v>144.9</v>
      </c>
      <c r="W131" s="129">
        <f t="shared" si="99"/>
        <v>8.1131019036954086E-4</v>
      </c>
      <c r="X131" s="122">
        <v>15.04</v>
      </c>
      <c r="Y131" s="122">
        <v>43.07</v>
      </c>
      <c r="Z131" s="71">
        <v>178600</v>
      </c>
      <c r="AA131" s="122">
        <v>7.55</v>
      </c>
      <c r="AB131" s="75">
        <v>35101.199999999997</v>
      </c>
      <c r="AC131" s="76">
        <v>14725</v>
      </c>
      <c r="AD131" s="71">
        <v>4399</v>
      </c>
      <c r="AE131" s="75">
        <v>1360</v>
      </c>
      <c r="AF131" s="76">
        <v>49.41</v>
      </c>
      <c r="AG131" s="75">
        <v>1828.01</v>
      </c>
      <c r="AH131" s="157">
        <v>490.3</v>
      </c>
      <c r="AI131" s="86">
        <f t="shared" si="100"/>
        <v>47</v>
      </c>
      <c r="AJ131" s="86">
        <f t="shared" si="100"/>
        <v>43</v>
      </c>
      <c r="AK131" s="86">
        <f t="shared" si="100"/>
        <v>2.5</v>
      </c>
      <c r="AL131" s="86">
        <f t="shared" si="100"/>
        <v>161</v>
      </c>
      <c r="AM131" s="86">
        <f t="shared" si="100"/>
        <v>80</v>
      </c>
      <c r="AN131" s="86">
        <f t="shared" si="100"/>
        <v>38</v>
      </c>
      <c r="AO131" s="86">
        <f t="shared" si="149"/>
        <v>53</v>
      </c>
      <c r="AP131" s="86">
        <f t="shared" si="149"/>
        <v>2.5</v>
      </c>
      <c r="AQ131" s="86">
        <f t="shared" si="149"/>
        <v>64</v>
      </c>
      <c r="AR131" s="86">
        <f t="shared" si="149"/>
        <v>1.5</v>
      </c>
      <c r="AS131" s="86">
        <f t="shared" si="120"/>
        <v>2.5</v>
      </c>
      <c r="AT131" s="86">
        <f t="shared" si="120"/>
        <v>47</v>
      </c>
      <c r="AU131" s="86">
        <f t="shared" si="120"/>
        <v>100</v>
      </c>
      <c r="AV131" s="86">
        <f t="shared" ref="AV131:AZ131" si="167">AV338*1000</f>
        <v>92</v>
      </c>
      <c r="AW131" s="86">
        <f t="shared" si="167"/>
        <v>37</v>
      </c>
      <c r="AX131" s="86">
        <f t="shared" si="167"/>
        <v>40</v>
      </c>
      <c r="AY131" s="86">
        <f t="shared" si="167"/>
        <v>84</v>
      </c>
      <c r="AZ131" s="86">
        <f t="shared" si="167"/>
        <v>2.5</v>
      </c>
      <c r="BA131" s="86">
        <v>2.5</v>
      </c>
      <c r="BB131" s="146">
        <f t="shared" si="102"/>
        <v>704.5</v>
      </c>
      <c r="BC131" s="86">
        <v>0.5</v>
      </c>
      <c r="BD131" s="86">
        <v>0.5</v>
      </c>
      <c r="BE131" s="86">
        <v>0.5</v>
      </c>
      <c r="BF131" s="86">
        <v>0.5</v>
      </c>
      <c r="BG131" s="86">
        <v>0.5</v>
      </c>
      <c r="BH131" s="86">
        <v>0.5</v>
      </c>
      <c r="BI131" s="86">
        <v>0.5</v>
      </c>
      <c r="BJ131" s="86">
        <v>0.5</v>
      </c>
      <c r="BK131" s="147">
        <v>5.0000000000000001E-3</v>
      </c>
      <c r="BL131" s="147">
        <v>0.5</v>
      </c>
      <c r="BM131" s="147">
        <v>0.05</v>
      </c>
      <c r="BN131" s="147">
        <v>0.05</v>
      </c>
      <c r="BO131" s="147">
        <v>0.05</v>
      </c>
      <c r="BP131" s="147">
        <v>0.05</v>
      </c>
      <c r="BQ131" s="148">
        <f t="shared" si="103"/>
        <v>0.2</v>
      </c>
      <c r="BR131" s="147">
        <v>0.4</v>
      </c>
      <c r="BS131" s="147">
        <v>0.05</v>
      </c>
      <c r="BT131" s="147">
        <v>0.05</v>
      </c>
      <c r="BU131" s="147">
        <v>0.05</v>
      </c>
      <c r="BV131" s="147">
        <v>0.05</v>
      </c>
      <c r="BW131" s="147">
        <v>0.05</v>
      </c>
      <c r="BX131" s="147">
        <v>0.1</v>
      </c>
      <c r="BY131" s="147">
        <v>0.15</v>
      </c>
      <c r="BZ131" s="127"/>
      <c r="CA131" s="127"/>
      <c r="CB131" s="127"/>
      <c r="CC131" s="127"/>
      <c r="CD131" s="127"/>
      <c r="CE131" s="127"/>
      <c r="CF131" s="127"/>
      <c r="CG131" s="127"/>
      <c r="CH131" s="127"/>
      <c r="CI131" s="127"/>
      <c r="CJ131" s="127"/>
      <c r="CK131" s="127"/>
      <c r="CL131" s="127"/>
      <c r="CM131" s="127"/>
      <c r="CN131" s="127"/>
      <c r="CO131" s="127"/>
      <c r="CP131" s="127"/>
      <c r="CQ131" s="127"/>
      <c r="CR131" s="127"/>
      <c r="CS131" s="127"/>
      <c r="CT131" s="127"/>
      <c r="CU131" s="127"/>
      <c r="CV131" s="127"/>
      <c r="CW131" s="127"/>
      <c r="CX131" s="127"/>
      <c r="CY131" s="127"/>
      <c r="CZ131" s="127"/>
      <c r="DA131" s="127"/>
      <c r="DB131" s="127"/>
      <c r="DC131" s="127"/>
      <c r="DD131" s="127"/>
      <c r="DE131" s="147">
        <v>0.05</v>
      </c>
      <c r="DF131" s="147">
        <v>0.05</v>
      </c>
      <c r="DG131" s="71">
        <v>8494.2999999999993</v>
      </c>
      <c r="DH131" s="127"/>
      <c r="DI131" s="127"/>
      <c r="DJ131" s="127"/>
      <c r="DK131" s="127"/>
      <c r="DL131" s="127"/>
    </row>
    <row r="132" spans="1:116" ht="25.5" x14ac:dyDescent="0.2">
      <c r="A132" s="85">
        <v>126</v>
      </c>
      <c r="B132" s="125">
        <v>589</v>
      </c>
      <c r="C132" s="121" t="s">
        <v>382</v>
      </c>
      <c r="D132" s="121" t="s">
        <v>565</v>
      </c>
      <c r="E132" s="121" t="s">
        <v>748</v>
      </c>
      <c r="F132" s="121" t="s">
        <v>881</v>
      </c>
      <c r="G132" s="110">
        <v>7.2</v>
      </c>
      <c r="H132" s="110">
        <v>438</v>
      </c>
      <c r="I132" s="157">
        <v>0.05</v>
      </c>
      <c r="J132" s="157">
        <v>15.2</v>
      </c>
      <c r="K132" s="122">
        <v>33.75</v>
      </c>
      <c r="L132" s="123">
        <v>2.5000000000000001E-2</v>
      </c>
      <c r="M132" s="122">
        <v>2.67</v>
      </c>
      <c r="N132" s="122">
        <v>11.15</v>
      </c>
      <c r="O132" s="157">
        <v>4.2389999999999999</v>
      </c>
      <c r="P132" s="145">
        <v>4.1300000000000003E-2</v>
      </c>
      <c r="Q132" s="71">
        <v>2889</v>
      </c>
      <c r="R132" s="122">
        <v>0.2</v>
      </c>
      <c r="S132" s="123">
        <v>4.9829999999999997</v>
      </c>
      <c r="T132" s="122">
        <v>11.59</v>
      </c>
      <c r="U132" s="122">
        <v>1</v>
      </c>
      <c r="V132" s="122">
        <v>126.9</v>
      </c>
      <c r="W132" s="129">
        <f t="shared" si="99"/>
        <v>7.5088757396449713E-4</v>
      </c>
      <c r="X132" s="122">
        <v>0.25</v>
      </c>
      <c r="Y132" s="122">
        <v>22.98</v>
      </c>
      <c r="Z132" s="71">
        <v>169000</v>
      </c>
      <c r="AA132" s="122">
        <v>7.09</v>
      </c>
      <c r="AB132" s="75">
        <v>14430</v>
      </c>
      <c r="AC132" s="76">
        <v>360.5</v>
      </c>
      <c r="AD132" s="110">
        <v>577.70000000000005</v>
      </c>
      <c r="AE132" s="75">
        <v>9860</v>
      </c>
      <c r="AF132" s="76">
        <v>265.44400000000002</v>
      </c>
      <c r="AG132" s="75">
        <v>3021.22</v>
      </c>
      <c r="AH132" s="71">
        <v>1227</v>
      </c>
      <c r="AI132" s="86">
        <f t="shared" si="100"/>
        <v>2.5</v>
      </c>
      <c r="AJ132" s="86">
        <f t="shared" si="100"/>
        <v>28</v>
      </c>
      <c r="AK132" s="86">
        <f t="shared" si="100"/>
        <v>2.5</v>
      </c>
      <c r="AL132" s="86">
        <f t="shared" si="100"/>
        <v>125</v>
      </c>
      <c r="AM132" s="86">
        <f t="shared" si="100"/>
        <v>63</v>
      </c>
      <c r="AN132" s="86">
        <f t="shared" si="100"/>
        <v>77</v>
      </c>
      <c r="AO132" s="86">
        <f t="shared" si="149"/>
        <v>20</v>
      </c>
      <c r="AP132" s="86">
        <f t="shared" si="149"/>
        <v>2.5</v>
      </c>
      <c r="AQ132" s="86">
        <f t="shared" si="149"/>
        <v>2.5</v>
      </c>
      <c r="AR132" s="86">
        <f t="shared" si="149"/>
        <v>1.5</v>
      </c>
      <c r="AS132" s="86">
        <f t="shared" si="120"/>
        <v>2.5</v>
      </c>
      <c r="AT132" s="86">
        <f t="shared" si="120"/>
        <v>2.5</v>
      </c>
      <c r="AU132" s="86">
        <f t="shared" si="120"/>
        <v>75</v>
      </c>
      <c r="AV132" s="86">
        <f t="shared" ref="AV132:AZ132" si="168">AV339*1000</f>
        <v>38</v>
      </c>
      <c r="AW132" s="86">
        <f t="shared" si="168"/>
        <v>15</v>
      </c>
      <c r="AX132" s="86">
        <f t="shared" si="168"/>
        <v>2.5</v>
      </c>
      <c r="AY132" s="86">
        <f t="shared" si="168"/>
        <v>16</v>
      </c>
      <c r="AZ132" s="86">
        <f t="shared" si="168"/>
        <v>2.5</v>
      </c>
      <c r="BA132" s="86">
        <v>2.5</v>
      </c>
      <c r="BB132" s="146">
        <f t="shared" si="102"/>
        <v>452.5</v>
      </c>
      <c r="BC132" s="86">
        <v>0.5</v>
      </c>
      <c r="BD132" s="86">
        <v>0.5</v>
      </c>
      <c r="BE132" s="86">
        <v>0.5</v>
      </c>
      <c r="BF132" s="86">
        <v>0.5</v>
      </c>
      <c r="BG132" s="86">
        <v>0.5</v>
      </c>
      <c r="BH132" s="86">
        <v>0.5</v>
      </c>
      <c r="BI132" s="86">
        <v>0.5</v>
      </c>
      <c r="BJ132" s="86">
        <v>0.5</v>
      </c>
      <c r="BK132" s="147">
        <v>5.0000000000000001E-3</v>
      </c>
      <c r="BL132" s="147">
        <v>0.5</v>
      </c>
      <c r="BM132" s="147">
        <v>0.05</v>
      </c>
      <c r="BN132" s="147">
        <v>0.05</v>
      </c>
      <c r="BO132" s="147">
        <v>0.05</v>
      </c>
      <c r="BP132" s="147">
        <v>0.05</v>
      </c>
      <c r="BQ132" s="148">
        <f t="shared" si="103"/>
        <v>0.2</v>
      </c>
      <c r="BR132" s="147">
        <v>0.4</v>
      </c>
      <c r="BS132" s="147">
        <v>0.05</v>
      </c>
      <c r="BT132" s="147">
        <v>0.05</v>
      </c>
      <c r="BU132" s="147">
        <v>0.05</v>
      </c>
      <c r="BV132" s="147">
        <v>0.05</v>
      </c>
      <c r="BW132" s="147">
        <v>0.05</v>
      </c>
      <c r="BX132" s="147">
        <v>0.1</v>
      </c>
      <c r="BY132" s="147">
        <v>0.15</v>
      </c>
      <c r="BZ132" s="127"/>
      <c r="CA132" s="127"/>
      <c r="CB132" s="127"/>
      <c r="CC132" s="127"/>
      <c r="CD132" s="127"/>
      <c r="CE132" s="127"/>
      <c r="CF132" s="127"/>
      <c r="CG132" s="127"/>
      <c r="CH132" s="127"/>
      <c r="CI132" s="127"/>
      <c r="CJ132" s="127"/>
      <c r="CK132" s="127"/>
      <c r="CL132" s="127"/>
      <c r="CM132" s="127"/>
      <c r="CN132" s="127"/>
      <c r="CO132" s="127"/>
      <c r="CP132" s="127"/>
      <c r="CQ132" s="127"/>
      <c r="CR132" s="127"/>
      <c r="CS132" s="127"/>
      <c r="CT132" s="127"/>
      <c r="CU132" s="127"/>
      <c r="CV132" s="127"/>
      <c r="CW132" s="127"/>
      <c r="CX132" s="127"/>
      <c r="CY132" s="127"/>
      <c r="CZ132" s="127"/>
      <c r="DA132" s="127"/>
      <c r="DB132" s="127"/>
      <c r="DC132" s="127"/>
      <c r="DD132" s="127"/>
      <c r="DE132" s="147">
        <v>0.05</v>
      </c>
      <c r="DF132" s="147">
        <v>0.05</v>
      </c>
      <c r="DG132" s="71">
        <v>4451</v>
      </c>
      <c r="DH132" s="127"/>
      <c r="DI132" s="127"/>
      <c r="DJ132" s="127"/>
      <c r="DK132" s="127"/>
      <c r="DL132" s="127"/>
    </row>
    <row r="133" spans="1:116" x14ac:dyDescent="0.2">
      <c r="A133" s="85">
        <v>127</v>
      </c>
      <c r="B133" s="125">
        <v>590</v>
      </c>
      <c r="C133" s="121" t="s">
        <v>383</v>
      </c>
      <c r="D133" s="121" t="s">
        <v>566</v>
      </c>
      <c r="E133" s="121" t="s">
        <v>749</v>
      </c>
      <c r="F133" s="121" t="s">
        <v>899</v>
      </c>
      <c r="G133" s="110">
        <v>7.5</v>
      </c>
      <c r="H133" s="110">
        <v>974</v>
      </c>
      <c r="I133" s="157">
        <v>0.31929999999999997</v>
      </c>
      <c r="J133" s="157">
        <v>8.0169999999999995</v>
      </c>
      <c r="K133" s="122">
        <v>120.4</v>
      </c>
      <c r="L133" s="122">
        <v>1.2949999999999999</v>
      </c>
      <c r="M133" s="122">
        <v>7.351</v>
      </c>
      <c r="N133" s="122">
        <v>18.13</v>
      </c>
      <c r="O133" s="122">
        <v>27</v>
      </c>
      <c r="P133" s="145">
        <v>4.7600000000000003E-2</v>
      </c>
      <c r="Q133" s="71">
        <v>2157</v>
      </c>
      <c r="R133" s="157">
        <v>1.4910000000000001</v>
      </c>
      <c r="S133" s="123">
        <v>20.07</v>
      </c>
      <c r="T133" s="122">
        <v>57.43</v>
      </c>
      <c r="U133" s="122">
        <v>2.1549999999999998</v>
      </c>
      <c r="V133" s="122">
        <v>65.05</v>
      </c>
      <c r="W133" s="129">
        <f t="shared" si="99"/>
        <v>7.7523537123108091E-4</v>
      </c>
      <c r="X133" s="122">
        <v>25.84</v>
      </c>
      <c r="Y133" s="122">
        <v>156.69999999999999</v>
      </c>
      <c r="Z133" s="71">
        <v>83910</v>
      </c>
      <c r="AA133" s="122">
        <v>17.8</v>
      </c>
      <c r="AB133" s="75">
        <v>20753.818673902701</v>
      </c>
      <c r="AC133" s="76">
        <v>1139.9339106873199</v>
      </c>
      <c r="AD133" s="71">
        <v>1363</v>
      </c>
      <c r="AE133" s="75">
        <v>17027.5</v>
      </c>
      <c r="AF133" s="76">
        <v>249.86111432694</v>
      </c>
      <c r="AG133" s="75">
        <v>10131.6555069316</v>
      </c>
      <c r="AH133" s="71">
        <v>1638</v>
      </c>
      <c r="AI133" s="86">
        <f t="shared" si="100"/>
        <v>87</v>
      </c>
      <c r="AJ133" s="86">
        <f t="shared" si="100"/>
        <v>65</v>
      </c>
      <c r="AK133" s="86">
        <f t="shared" si="100"/>
        <v>2.5</v>
      </c>
      <c r="AL133" s="86">
        <f t="shared" si="100"/>
        <v>377</v>
      </c>
      <c r="AM133" s="86">
        <f t="shared" si="100"/>
        <v>140</v>
      </c>
      <c r="AN133" s="86">
        <f t="shared" si="100"/>
        <v>102</v>
      </c>
      <c r="AO133" s="86">
        <f t="shared" si="149"/>
        <v>131</v>
      </c>
      <c r="AP133" s="86">
        <f t="shared" si="149"/>
        <v>2.5</v>
      </c>
      <c r="AQ133" s="86">
        <f t="shared" si="149"/>
        <v>114</v>
      </c>
      <c r="AR133" s="86">
        <f t="shared" si="149"/>
        <v>1.5</v>
      </c>
      <c r="AS133" s="86">
        <f t="shared" si="120"/>
        <v>2.5</v>
      </c>
      <c r="AT133" s="86">
        <f t="shared" si="120"/>
        <v>166</v>
      </c>
      <c r="AU133" s="86">
        <f t="shared" si="120"/>
        <v>209</v>
      </c>
      <c r="AV133" s="86">
        <f t="shared" ref="AV133:AZ133" si="169">AV340*1000</f>
        <v>251</v>
      </c>
      <c r="AW133" s="86">
        <f t="shared" si="169"/>
        <v>93</v>
      </c>
      <c r="AX133" s="86">
        <f t="shared" si="169"/>
        <v>145</v>
      </c>
      <c r="AY133" s="86">
        <f t="shared" si="169"/>
        <v>188</v>
      </c>
      <c r="AZ133" s="86">
        <f t="shared" si="169"/>
        <v>2.5</v>
      </c>
      <c r="BA133" s="86">
        <v>2.5</v>
      </c>
      <c r="BB133" s="146">
        <f t="shared" si="102"/>
        <v>1627.5</v>
      </c>
      <c r="BC133" s="86">
        <v>0.5</v>
      </c>
      <c r="BD133" s="86">
        <v>0.5</v>
      </c>
      <c r="BE133" s="86">
        <v>0.5</v>
      </c>
      <c r="BF133" s="86">
        <v>0.5</v>
      </c>
      <c r="BG133" s="86">
        <v>0.5</v>
      </c>
      <c r="BH133" s="86">
        <v>0.5</v>
      </c>
      <c r="BI133" s="86">
        <v>0.5</v>
      </c>
      <c r="BJ133" s="86">
        <v>0.5</v>
      </c>
      <c r="BK133" s="147">
        <v>5.0000000000000001E-3</v>
      </c>
      <c r="BL133" s="147">
        <v>0.5</v>
      </c>
      <c r="BM133" s="147">
        <v>0.05</v>
      </c>
      <c r="BN133" s="147">
        <v>0.05</v>
      </c>
      <c r="BO133" s="147">
        <v>0.05</v>
      </c>
      <c r="BP133" s="147">
        <v>0.05</v>
      </c>
      <c r="BQ133" s="148">
        <f t="shared" si="103"/>
        <v>0.2</v>
      </c>
      <c r="BR133" s="147">
        <v>0.4</v>
      </c>
      <c r="BS133" s="147">
        <v>0.05</v>
      </c>
      <c r="BT133" s="147">
        <v>0.05</v>
      </c>
      <c r="BU133" s="147">
        <v>0.05</v>
      </c>
      <c r="BV133" s="147">
        <v>0.05</v>
      </c>
      <c r="BW133" s="147">
        <v>0.05</v>
      </c>
      <c r="BX133" s="147">
        <v>0.1</v>
      </c>
      <c r="BY133" s="147">
        <v>0.15</v>
      </c>
      <c r="BZ133" s="127"/>
      <c r="CA133" s="127"/>
      <c r="CB133" s="127"/>
      <c r="CC133" s="127"/>
      <c r="CD133" s="127"/>
      <c r="CE133" s="127"/>
      <c r="CF133" s="127"/>
      <c r="CG133" s="127"/>
      <c r="CH133" s="127"/>
      <c r="CI133" s="127"/>
      <c r="CJ133" s="127"/>
      <c r="CK133" s="127"/>
      <c r="CL133" s="127"/>
      <c r="CM133" s="127"/>
      <c r="CN133" s="127"/>
      <c r="CO133" s="127"/>
      <c r="CP133" s="127"/>
      <c r="CQ133" s="127"/>
      <c r="CR133" s="127"/>
      <c r="CS133" s="127"/>
      <c r="CT133" s="127"/>
      <c r="CU133" s="127"/>
      <c r="CV133" s="127"/>
      <c r="CW133" s="127"/>
      <c r="CX133" s="127"/>
      <c r="CY133" s="127"/>
      <c r="CZ133" s="127"/>
      <c r="DA133" s="127"/>
      <c r="DB133" s="127"/>
      <c r="DC133" s="127"/>
      <c r="DD133" s="127"/>
      <c r="DE133" s="147">
        <v>0.05</v>
      </c>
      <c r="DF133" s="147">
        <v>0.05</v>
      </c>
      <c r="DG133" s="71">
        <v>21572</v>
      </c>
      <c r="DH133" s="127"/>
      <c r="DI133" s="127"/>
      <c r="DJ133" s="127"/>
      <c r="DK133" s="127"/>
      <c r="DL133" s="127"/>
    </row>
    <row r="134" spans="1:116" x14ac:dyDescent="0.2">
      <c r="A134" s="85">
        <v>128</v>
      </c>
      <c r="B134" s="125">
        <v>591</v>
      </c>
      <c r="C134" s="121" t="s">
        <v>215</v>
      </c>
      <c r="D134" s="153" t="s">
        <v>252</v>
      </c>
      <c r="E134" s="121" t="s">
        <v>232</v>
      </c>
      <c r="F134" s="121" t="s">
        <v>900</v>
      </c>
      <c r="G134" s="110">
        <v>6.9</v>
      </c>
      <c r="H134" s="110">
        <v>1277</v>
      </c>
      <c r="I134" s="157">
        <v>0.05</v>
      </c>
      <c r="J134" s="157">
        <v>1.5</v>
      </c>
      <c r="K134" s="122">
        <v>46.5</v>
      </c>
      <c r="L134" s="123">
        <v>2.5000000000000001E-2</v>
      </c>
      <c r="M134" s="122">
        <v>0.95307040098168505</v>
      </c>
      <c r="N134" s="122">
        <v>1.88</v>
      </c>
      <c r="O134" s="157">
        <v>3.31</v>
      </c>
      <c r="P134" s="145">
        <v>3.0099999999999998E-2</v>
      </c>
      <c r="Q134" s="71">
        <v>1202</v>
      </c>
      <c r="R134" s="157">
        <v>1.1399999999999999</v>
      </c>
      <c r="S134" s="123">
        <v>2.29</v>
      </c>
      <c r="T134" s="122">
        <v>7.79</v>
      </c>
      <c r="U134" s="122">
        <v>1</v>
      </c>
      <c r="V134" s="122">
        <v>239</v>
      </c>
      <c r="W134" s="129">
        <f t="shared" si="99"/>
        <v>1.4753086419753087E-3</v>
      </c>
      <c r="X134" s="122">
        <v>2.15</v>
      </c>
      <c r="Y134" s="122">
        <v>23.5</v>
      </c>
      <c r="Z134" s="71">
        <v>162000</v>
      </c>
      <c r="AA134" s="122">
        <v>7.06</v>
      </c>
      <c r="AB134" s="75">
        <v>8451</v>
      </c>
      <c r="AC134" s="76">
        <v>528</v>
      </c>
      <c r="AD134" s="71">
        <v>1070</v>
      </c>
      <c r="AE134" s="75">
        <v>11279.4</v>
      </c>
      <c r="AF134" s="76">
        <v>18.899999999999999</v>
      </c>
      <c r="AG134" s="75">
        <v>628</v>
      </c>
      <c r="AH134" s="71">
        <v>334.61091349385299</v>
      </c>
      <c r="AI134" s="86">
        <f t="shared" si="100"/>
        <v>190</v>
      </c>
      <c r="AJ134" s="86">
        <f t="shared" si="100"/>
        <v>64</v>
      </c>
      <c r="AK134" s="86">
        <f t="shared" si="100"/>
        <v>49</v>
      </c>
      <c r="AL134" s="86">
        <f t="shared" si="100"/>
        <v>189</v>
      </c>
      <c r="AM134" s="86">
        <f t="shared" si="100"/>
        <v>110</v>
      </c>
      <c r="AN134" s="86">
        <f t="shared" si="100"/>
        <v>44</v>
      </c>
      <c r="AO134" s="86">
        <f t="shared" si="149"/>
        <v>54</v>
      </c>
      <c r="AP134" s="86">
        <f t="shared" si="149"/>
        <v>2.5</v>
      </c>
      <c r="AQ134" s="86">
        <f t="shared" si="149"/>
        <v>33</v>
      </c>
      <c r="AR134" s="86">
        <f t="shared" si="149"/>
        <v>1.5</v>
      </c>
      <c r="AS134" s="86">
        <f t="shared" si="120"/>
        <v>2.5</v>
      </c>
      <c r="AT134" s="86">
        <f t="shared" si="120"/>
        <v>479</v>
      </c>
      <c r="AU134" s="86">
        <f t="shared" si="120"/>
        <v>104</v>
      </c>
      <c r="AV134" s="86">
        <f t="shared" ref="AV134:AZ134" si="170">AV341*1000</f>
        <v>96</v>
      </c>
      <c r="AW134" s="86">
        <f t="shared" si="170"/>
        <v>38</v>
      </c>
      <c r="AX134" s="86">
        <f t="shared" si="170"/>
        <v>39</v>
      </c>
      <c r="AY134" s="86">
        <f t="shared" si="170"/>
        <v>50</v>
      </c>
      <c r="AZ134" s="86">
        <f t="shared" si="170"/>
        <v>2.5</v>
      </c>
      <c r="BA134" s="86">
        <v>2.5</v>
      </c>
      <c r="BB134" s="146">
        <f t="shared" si="102"/>
        <v>1421</v>
      </c>
      <c r="BC134" s="86">
        <v>0.5</v>
      </c>
      <c r="BD134" s="86">
        <v>0.5</v>
      </c>
      <c r="BE134" s="86">
        <v>0.5</v>
      </c>
      <c r="BF134" s="86">
        <v>0.5</v>
      </c>
      <c r="BG134" s="86">
        <v>0.5</v>
      </c>
      <c r="BH134" s="86">
        <v>0.5</v>
      </c>
      <c r="BI134" s="86">
        <v>0.5</v>
      </c>
      <c r="BJ134" s="86">
        <v>0.5</v>
      </c>
      <c r="BK134" s="147">
        <v>5.0000000000000001E-3</v>
      </c>
      <c r="BL134" s="147">
        <v>0.5</v>
      </c>
      <c r="BM134" s="147">
        <v>0.05</v>
      </c>
      <c r="BN134" s="147">
        <v>0.05</v>
      </c>
      <c r="BO134" s="147">
        <v>0.05</v>
      </c>
      <c r="BP134" s="147">
        <v>0.05</v>
      </c>
      <c r="BQ134" s="148">
        <f t="shared" si="103"/>
        <v>0.2</v>
      </c>
      <c r="BR134" s="147">
        <v>0.4</v>
      </c>
      <c r="BS134" s="147">
        <v>0.05</v>
      </c>
      <c r="BT134" s="147">
        <v>0.05</v>
      </c>
      <c r="BU134" s="147">
        <v>0.05</v>
      </c>
      <c r="BV134" s="147">
        <v>0.05</v>
      </c>
      <c r="BW134" s="147">
        <v>0.05</v>
      </c>
      <c r="BX134" s="147">
        <v>0.1</v>
      </c>
      <c r="BY134" s="147">
        <v>0.15</v>
      </c>
      <c r="BZ134" s="147">
        <v>25</v>
      </c>
      <c r="CA134" s="147">
        <v>50</v>
      </c>
      <c r="CB134" s="147">
        <v>2600</v>
      </c>
      <c r="CC134" s="147">
        <v>0.01</v>
      </c>
      <c r="CD134" s="147">
        <v>2.5000000000000001E-2</v>
      </c>
      <c r="CE134" s="147">
        <v>2.5000000000000001E-2</v>
      </c>
      <c r="CF134" s="147">
        <v>2.5000000000000001E-2</v>
      </c>
      <c r="CG134" s="147">
        <v>2.5000000000000001E-2</v>
      </c>
      <c r="CH134" s="147">
        <v>2.5000000000000001E-2</v>
      </c>
      <c r="CI134" s="147">
        <v>2.5000000000000001E-2</v>
      </c>
      <c r="CJ134" s="147">
        <v>2.5000000000000001E-2</v>
      </c>
      <c r="CK134" s="147">
        <v>0.03</v>
      </c>
      <c r="CL134" s="147">
        <v>0.15</v>
      </c>
      <c r="CM134" s="147">
        <v>0.5</v>
      </c>
      <c r="CN134" s="147">
        <v>0.5</v>
      </c>
      <c r="CO134" s="147">
        <v>0.5</v>
      </c>
      <c r="CP134" s="147">
        <v>1.5</v>
      </c>
      <c r="CQ134" s="147">
        <v>0.3</v>
      </c>
      <c r="CR134" s="147">
        <v>5</v>
      </c>
      <c r="CS134" s="147">
        <v>0.5</v>
      </c>
      <c r="CT134" s="147">
        <v>0.5</v>
      </c>
      <c r="CU134" s="147">
        <v>0.05</v>
      </c>
      <c r="CV134" s="147">
        <v>0.05</v>
      </c>
      <c r="CW134" s="147">
        <v>0.05</v>
      </c>
      <c r="CX134" s="127"/>
      <c r="CY134" s="147">
        <v>0.36799999999999999</v>
      </c>
      <c r="CZ134" s="147">
        <v>0.05</v>
      </c>
      <c r="DA134" s="147">
        <v>0.05</v>
      </c>
      <c r="DB134" s="147">
        <v>0.05</v>
      </c>
      <c r="DC134" s="147">
        <v>0.05</v>
      </c>
      <c r="DD134" s="147">
        <v>0.05</v>
      </c>
      <c r="DE134" s="147">
        <v>0.05</v>
      </c>
      <c r="DF134" s="147">
        <v>0.05</v>
      </c>
      <c r="DG134" s="71">
        <v>19080</v>
      </c>
      <c r="DH134" s="147">
        <v>0.5</v>
      </c>
      <c r="DI134" s="147">
        <v>0.05</v>
      </c>
      <c r="DJ134" s="147">
        <v>0.25</v>
      </c>
      <c r="DK134" s="147">
        <v>0.25</v>
      </c>
      <c r="DL134" s="147">
        <v>0.05</v>
      </c>
    </row>
    <row r="135" spans="1:116" x14ac:dyDescent="0.2">
      <c r="A135" s="85">
        <v>129</v>
      </c>
      <c r="B135" s="125">
        <v>592</v>
      </c>
      <c r="C135" s="121" t="s">
        <v>384</v>
      </c>
      <c r="D135" s="153" t="s">
        <v>567</v>
      </c>
      <c r="E135" s="121" t="s">
        <v>750</v>
      </c>
      <c r="F135" s="121" t="s">
        <v>858</v>
      </c>
      <c r="G135" s="110">
        <v>7.4</v>
      </c>
      <c r="H135" s="110">
        <v>1697</v>
      </c>
      <c r="I135" s="157">
        <v>0.05</v>
      </c>
      <c r="J135" s="157">
        <v>3.9369999999999998</v>
      </c>
      <c r="K135" s="122">
        <v>102.2</v>
      </c>
      <c r="L135" s="122">
        <v>0.42359999999999998</v>
      </c>
      <c r="M135" s="122">
        <v>2.5209999999999999</v>
      </c>
      <c r="N135" s="122">
        <v>7.2229999999999999</v>
      </c>
      <c r="O135" s="122">
        <v>8.2769999999999992</v>
      </c>
      <c r="P135" s="145">
        <v>3.9100000000000003E-2</v>
      </c>
      <c r="Q135" s="71">
        <v>2740</v>
      </c>
      <c r="R135" s="157">
        <v>0.94099999999999995</v>
      </c>
      <c r="S135" s="123">
        <v>6.7190000000000003</v>
      </c>
      <c r="T135" s="122">
        <v>22.42</v>
      </c>
      <c r="U135" s="122">
        <v>1</v>
      </c>
      <c r="V135" s="122">
        <v>269.7</v>
      </c>
      <c r="W135" s="129">
        <f t="shared" si="99"/>
        <v>1.0841593125211931E-3</v>
      </c>
      <c r="X135" s="122">
        <v>10.07</v>
      </c>
      <c r="Y135" s="122">
        <v>49.17</v>
      </c>
      <c r="Z135" s="71">
        <v>248764.177815175</v>
      </c>
      <c r="AA135" s="122">
        <v>7.17</v>
      </c>
      <c r="AB135" s="75">
        <v>14920</v>
      </c>
      <c r="AC135" s="76">
        <v>917.08082290351899</v>
      </c>
      <c r="AD135" s="110">
        <v>793.8</v>
      </c>
      <c r="AE135" s="75">
        <v>14725.8</v>
      </c>
      <c r="AF135" s="76">
        <v>108.960570699928</v>
      </c>
      <c r="AG135" s="75">
        <v>3861.8499884461398</v>
      </c>
      <c r="AH135" s="71">
        <v>1016</v>
      </c>
      <c r="AI135" s="86">
        <f t="shared" si="100"/>
        <v>2.5</v>
      </c>
      <c r="AJ135" s="86">
        <f t="shared" si="100"/>
        <v>2.5</v>
      </c>
      <c r="AK135" s="86">
        <f t="shared" si="100"/>
        <v>22</v>
      </c>
      <c r="AL135" s="86">
        <f t="shared" si="100"/>
        <v>135</v>
      </c>
      <c r="AM135" s="86">
        <f t="shared" si="100"/>
        <v>72</v>
      </c>
      <c r="AN135" s="86">
        <f t="shared" si="100"/>
        <v>28</v>
      </c>
      <c r="AO135" s="86">
        <f t="shared" si="149"/>
        <v>41</v>
      </c>
      <c r="AP135" s="86">
        <f t="shared" si="149"/>
        <v>2.5</v>
      </c>
      <c r="AQ135" s="86">
        <f t="shared" si="149"/>
        <v>44</v>
      </c>
      <c r="AR135" s="86">
        <f t="shared" si="149"/>
        <v>1.5</v>
      </c>
      <c r="AS135" s="86">
        <f t="shared" si="120"/>
        <v>23</v>
      </c>
      <c r="AT135" s="86">
        <f t="shared" si="120"/>
        <v>2.5</v>
      </c>
      <c r="AU135" s="86">
        <f t="shared" si="120"/>
        <v>72</v>
      </c>
      <c r="AV135" s="86">
        <f t="shared" ref="AV135:AZ135" si="171">AV342*1000</f>
        <v>88</v>
      </c>
      <c r="AW135" s="86">
        <f t="shared" si="171"/>
        <v>33</v>
      </c>
      <c r="AX135" s="86">
        <f t="shared" si="171"/>
        <v>38</v>
      </c>
      <c r="AY135" s="86">
        <f t="shared" si="171"/>
        <v>68</v>
      </c>
      <c r="AZ135" s="86">
        <f t="shared" si="171"/>
        <v>2.5</v>
      </c>
      <c r="BA135" s="86">
        <v>2.5</v>
      </c>
      <c r="BB135" s="146">
        <f t="shared" si="102"/>
        <v>523</v>
      </c>
      <c r="BC135" s="86">
        <v>0.5</v>
      </c>
      <c r="BD135" s="86">
        <v>0.5</v>
      </c>
      <c r="BE135" s="86">
        <v>0.5</v>
      </c>
      <c r="BF135" s="86">
        <v>0.5</v>
      </c>
      <c r="BG135" s="86">
        <v>0.5</v>
      </c>
      <c r="BH135" s="86">
        <v>0.5</v>
      </c>
      <c r="BI135" s="86">
        <v>0.5</v>
      </c>
      <c r="BJ135" s="86">
        <v>0.5</v>
      </c>
      <c r="BK135" s="147">
        <v>5.0000000000000001E-3</v>
      </c>
      <c r="BL135" s="147">
        <v>0.5</v>
      </c>
      <c r="BM135" s="147">
        <v>0.05</v>
      </c>
      <c r="BN135" s="147">
        <v>0.05</v>
      </c>
      <c r="BO135" s="147">
        <v>0.05</v>
      </c>
      <c r="BP135" s="147">
        <v>0.05</v>
      </c>
      <c r="BQ135" s="148">
        <f t="shared" si="103"/>
        <v>0.2</v>
      </c>
      <c r="BR135" s="147">
        <v>0.4</v>
      </c>
      <c r="BS135" s="147">
        <v>0.05</v>
      </c>
      <c r="BT135" s="147">
        <v>0.05</v>
      </c>
      <c r="BU135" s="147">
        <v>0.05</v>
      </c>
      <c r="BV135" s="147">
        <v>0.05</v>
      </c>
      <c r="BW135" s="147">
        <v>0.05</v>
      </c>
      <c r="BX135" s="147">
        <v>0.1</v>
      </c>
      <c r="BY135" s="147">
        <v>0.15</v>
      </c>
      <c r="BZ135" s="127"/>
      <c r="CA135" s="127"/>
      <c r="CB135" s="127"/>
      <c r="CC135" s="127"/>
      <c r="CD135" s="127"/>
      <c r="CE135" s="127"/>
      <c r="CF135" s="127"/>
      <c r="CG135" s="127"/>
      <c r="CH135" s="127"/>
      <c r="CI135" s="127"/>
      <c r="CJ135" s="127"/>
      <c r="CK135" s="127"/>
      <c r="CL135" s="127"/>
      <c r="CM135" s="127"/>
      <c r="CN135" s="127"/>
      <c r="CO135" s="127"/>
      <c r="CP135" s="127"/>
      <c r="CQ135" s="127"/>
      <c r="CR135" s="127"/>
      <c r="CS135" s="127"/>
      <c r="CT135" s="127"/>
      <c r="CU135" s="127"/>
      <c r="CV135" s="127"/>
      <c r="CW135" s="127"/>
      <c r="CX135" s="127"/>
      <c r="CY135" s="127"/>
      <c r="CZ135" s="127"/>
      <c r="DA135" s="127"/>
      <c r="DB135" s="127"/>
      <c r="DC135" s="127"/>
      <c r="DD135" s="127"/>
      <c r="DE135" s="147">
        <v>0.05</v>
      </c>
      <c r="DF135" s="147">
        <v>0.05</v>
      </c>
      <c r="DG135" s="71">
        <v>9298</v>
      </c>
      <c r="DH135" s="127"/>
      <c r="DI135" s="127"/>
      <c r="DJ135" s="127"/>
      <c r="DK135" s="127"/>
      <c r="DL135" s="127"/>
    </row>
    <row r="136" spans="1:116" x14ac:dyDescent="0.2">
      <c r="A136" s="85">
        <v>130</v>
      </c>
      <c r="B136" s="125">
        <v>593</v>
      </c>
      <c r="C136" s="121" t="s">
        <v>385</v>
      </c>
      <c r="D136" s="121" t="s">
        <v>568</v>
      </c>
      <c r="E136" s="121" t="s">
        <v>751</v>
      </c>
      <c r="F136" s="121" t="s">
        <v>817</v>
      </c>
      <c r="G136" s="110">
        <v>6.4</v>
      </c>
      <c r="H136" s="110">
        <v>967</v>
      </c>
      <c r="I136" s="157">
        <v>0.05</v>
      </c>
      <c r="J136" s="157">
        <v>6.1890000000000001</v>
      </c>
      <c r="K136" s="122">
        <v>120</v>
      </c>
      <c r="L136" s="123">
        <v>2.5000000000000001E-2</v>
      </c>
      <c r="M136" s="122">
        <v>2.0019999999999998</v>
      </c>
      <c r="N136" s="122">
        <v>7.9550000000000001</v>
      </c>
      <c r="O136" s="157">
        <v>31.52</v>
      </c>
      <c r="P136" s="145">
        <v>1.6500000000000001E-2</v>
      </c>
      <c r="Q136" s="71">
        <v>1176</v>
      </c>
      <c r="R136" s="122">
        <v>0.2</v>
      </c>
      <c r="S136" s="123">
        <v>9.4329999999999998</v>
      </c>
      <c r="T136" s="122">
        <v>23.59</v>
      </c>
      <c r="U136" s="122">
        <v>1</v>
      </c>
      <c r="V136" s="122">
        <v>123.8</v>
      </c>
      <c r="W136" s="129">
        <f t="shared" ref="W136:W166" si="172">V136/Z136</f>
        <v>6.4512767066180301E-4</v>
      </c>
      <c r="X136" s="122">
        <v>10.39</v>
      </c>
      <c r="Y136" s="122">
        <v>70.77</v>
      </c>
      <c r="Z136" s="71">
        <v>191900</v>
      </c>
      <c r="AA136" s="122">
        <v>7.23</v>
      </c>
      <c r="AB136" s="75">
        <v>16810</v>
      </c>
      <c r="AC136" s="76">
        <v>12966.4</v>
      </c>
      <c r="AD136" s="71">
        <v>1121</v>
      </c>
      <c r="AE136" s="75">
        <v>11139.7</v>
      </c>
      <c r="AF136" s="76">
        <v>38.68</v>
      </c>
      <c r="AG136" s="75">
        <v>1391.01</v>
      </c>
      <c r="AH136" s="71">
        <v>313.5</v>
      </c>
      <c r="AI136" s="86">
        <f t="shared" ref="AI136:AL199" si="173">AI343*1000</f>
        <v>57</v>
      </c>
      <c r="AJ136" s="86">
        <f t="shared" si="173"/>
        <v>75</v>
      </c>
      <c r="AK136" s="86">
        <f t="shared" si="173"/>
        <v>25</v>
      </c>
      <c r="AL136" s="86">
        <f t="shared" si="173"/>
        <v>421</v>
      </c>
      <c r="AM136" s="86">
        <f t="shared" ref="AM136:AN136" si="174">AM343*1000</f>
        <v>200</v>
      </c>
      <c r="AN136" s="86">
        <f t="shared" si="174"/>
        <v>122</v>
      </c>
      <c r="AO136" s="86">
        <f t="shared" si="149"/>
        <v>173</v>
      </c>
      <c r="AP136" s="86">
        <f t="shared" si="149"/>
        <v>2.5</v>
      </c>
      <c r="AQ136" s="86">
        <f t="shared" si="149"/>
        <v>166</v>
      </c>
      <c r="AR136" s="86">
        <f t="shared" si="149"/>
        <v>1.5</v>
      </c>
      <c r="AS136" s="86">
        <f t="shared" si="120"/>
        <v>2.5</v>
      </c>
      <c r="AT136" s="86">
        <f t="shared" si="120"/>
        <v>267</v>
      </c>
      <c r="AU136" s="86">
        <f t="shared" si="120"/>
        <v>217</v>
      </c>
      <c r="AV136" s="86">
        <f t="shared" ref="AV136:AZ136" si="175">AV343*1000</f>
        <v>285</v>
      </c>
      <c r="AW136" s="86">
        <f t="shared" si="175"/>
        <v>110</v>
      </c>
      <c r="AX136" s="86">
        <f t="shared" si="175"/>
        <v>131</v>
      </c>
      <c r="AY136" s="86">
        <f t="shared" si="175"/>
        <v>192</v>
      </c>
      <c r="AZ136" s="86">
        <f t="shared" si="175"/>
        <v>66</v>
      </c>
      <c r="BA136" s="86">
        <v>2.5</v>
      </c>
      <c r="BB136" s="146">
        <f t="shared" ref="BB136:BB166" si="176">SUM(AI136:AO136,AR136:AW136)</f>
        <v>1956</v>
      </c>
      <c r="BC136" s="86">
        <v>0.5</v>
      </c>
      <c r="BD136" s="86">
        <v>0.5</v>
      </c>
      <c r="BE136" s="86">
        <v>0.5</v>
      </c>
      <c r="BF136" s="86">
        <v>0.5</v>
      </c>
      <c r="BG136" s="86">
        <v>0.5</v>
      </c>
      <c r="BH136" s="86">
        <v>0.5</v>
      </c>
      <c r="BI136" s="86">
        <v>0.5</v>
      </c>
      <c r="BJ136" s="86">
        <v>0.5</v>
      </c>
      <c r="BK136" s="147">
        <v>5.0000000000000001E-3</v>
      </c>
      <c r="BL136" s="147">
        <v>0.5</v>
      </c>
      <c r="BM136" s="147">
        <v>0.05</v>
      </c>
      <c r="BN136" s="147">
        <v>0.05</v>
      </c>
      <c r="BO136" s="147">
        <v>0.05</v>
      </c>
      <c r="BP136" s="147">
        <v>0.05</v>
      </c>
      <c r="BQ136" s="148">
        <f t="shared" ref="BQ136:BQ166" si="177">SUM(BM136:BP136)</f>
        <v>0.2</v>
      </c>
      <c r="BR136" s="147">
        <v>0.4</v>
      </c>
      <c r="BS136" s="147">
        <v>0.05</v>
      </c>
      <c r="BT136" s="147">
        <v>0.05</v>
      </c>
      <c r="BU136" s="147">
        <v>0.05</v>
      </c>
      <c r="BV136" s="147">
        <v>0.05</v>
      </c>
      <c r="BW136" s="147">
        <v>0.05</v>
      </c>
      <c r="BX136" s="147">
        <v>0.1</v>
      </c>
      <c r="BY136" s="147">
        <v>0.15</v>
      </c>
      <c r="BZ136" s="127"/>
      <c r="CA136" s="127"/>
      <c r="CB136" s="127"/>
      <c r="CC136" s="127"/>
      <c r="CD136" s="127"/>
      <c r="CE136" s="127"/>
      <c r="CF136" s="127"/>
      <c r="CG136" s="127"/>
      <c r="CH136" s="127"/>
      <c r="CI136" s="127"/>
      <c r="CJ136" s="127"/>
      <c r="CK136" s="127"/>
      <c r="CL136" s="127"/>
      <c r="CM136" s="127"/>
      <c r="CN136" s="127"/>
      <c r="CO136" s="127"/>
      <c r="CP136" s="127"/>
      <c r="CQ136" s="127"/>
      <c r="CR136" s="127"/>
      <c r="CS136" s="127"/>
      <c r="CT136" s="127"/>
      <c r="CU136" s="127"/>
      <c r="CV136" s="127"/>
      <c r="CW136" s="127"/>
      <c r="CX136" s="127"/>
      <c r="CY136" s="127"/>
      <c r="CZ136" s="127"/>
      <c r="DA136" s="127"/>
      <c r="DB136" s="127"/>
      <c r="DC136" s="127"/>
      <c r="DD136" s="127"/>
      <c r="DE136" s="147">
        <v>0.05</v>
      </c>
      <c r="DF136" s="147">
        <v>0.05</v>
      </c>
      <c r="DG136" s="71">
        <v>6668</v>
      </c>
      <c r="DH136" s="127"/>
      <c r="DI136" s="127"/>
      <c r="DJ136" s="127"/>
      <c r="DK136" s="127"/>
      <c r="DL136" s="127"/>
    </row>
    <row r="137" spans="1:116" ht="25.5" x14ac:dyDescent="0.2">
      <c r="A137" s="85">
        <v>131</v>
      </c>
      <c r="B137" s="125">
        <v>594</v>
      </c>
      <c r="C137" s="121" t="s">
        <v>386</v>
      </c>
      <c r="D137" s="153" t="s">
        <v>569</v>
      </c>
      <c r="E137" s="121" t="s">
        <v>752</v>
      </c>
      <c r="F137" s="121" t="s">
        <v>836</v>
      </c>
      <c r="G137" s="110">
        <v>7.4</v>
      </c>
      <c r="H137" s="110">
        <v>222</v>
      </c>
      <c r="I137" s="157">
        <v>0.05</v>
      </c>
      <c r="J137" s="157">
        <v>1.5</v>
      </c>
      <c r="K137" s="122">
        <v>85.34</v>
      </c>
      <c r="L137" s="123">
        <v>2.5000000000000001E-2</v>
      </c>
      <c r="M137" s="122">
        <v>2.4380000000000002</v>
      </c>
      <c r="N137" s="122">
        <v>9.7949999999999999</v>
      </c>
      <c r="O137" s="157">
        <v>10.18</v>
      </c>
      <c r="P137" s="145">
        <v>9.2899999999999996E-2</v>
      </c>
      <c r="Q137" s="71">
        <v>3173</v>
      </c>
      <c r="R137" s="157">
        <v>0.93200000000000005</v>
      </c>
      <c r="S137" s="123">
        <v>9.375</v>
      </c>
      <c r="T137" s="122">
        <v>37.200000000000003</v>
      </c>
      <c r="U137" s="122">
        <v>1</v>
      </c>
      <c r="V137" s="122">
        <v>121</v>
      </c>
      <c r="W137" s="129">
        <f t="shared" si="172"/>
        <v>7.5719649561952439E-4</v>
      </c>
      <c r="X137" s="122">
        <v>16.510000000000002</v>
      </c>
      <c r="Y137" s="122">
        <v>74.45</v>
      </c>
      <c r="Z137" s="71">
        <v>159800</v>
      </c>
      <c r="AA137" s="122">
        <v>6.33</v>
      </c>
      <c r="AB137" s="75">
        <v>22918.400000000001</v>
      </c>
      <c r="AC137" s="76">
        <v>840.09299999999996</v>
      </c>
      <c r="AD137" s="110">
        <v>971.9</v>
      </c>
      <c r="AE137" s="75">
        <v>26540</v>
      </c>
      <c r="AF137" s="76">
        <v>140.07</v>
      </c>
      <c r="AG137" s="75">
        <v>4738.4399999999996</v>
      </c>
      <c r="AH137" s="157">
        <v>1255</v>
      </c>
      <c r="AI137" s="86">
        <f t="shared" si="173"/>
        <v>33</v>
      </c>
      <c r="AJ137" s="86">
        <f t="shared" si="173"/>
        <v>82</v>
      </c>
      <c r="AK137" s="86">
        <f t="shared" si="173"/>
        <v>45</v>
      </c>
      <c r="AL137" s="86">
        <f t="shared" si="173"/>
        <v>605</v>
      </c>
      <c r="AM137" s="86">
        <f t="shared" ref="AM137:AN137" si="178">AM344*1000</f>
        <v>280</v>
      </c>
      <c r="AN137" s="86">
        <f t="shared" si="178"/>
        <v>151</v>
      </c>
      <c r="AO137" s="86">
        <f t="shared" si="149"/>
        <v>157</v>
      </c>
      <c r="AP137" s="86">
        <f t="shared" si="149"/>
        <v>2.5</v>
      </c>
      <c r="AQ137" s="86">
        <f t="shared" si="149"/>
        <v>144</v>
      </c>
      <c r="AR137" s="86">
        <f t="shared" si="149"/>
        <v>1.5</v>
      </c>
      <c r="AS137" s="86">
        <f t="shared" si="120"/>
        <v>2.5</v>
      </c>
      <c r="AT137" s="86">
        <f t="shared" si="120"/>
        <v>2.5</v>
      </c>
      <c r="AU137" s="86">
        <f t="shared" si="120"/>
        <v>378</v>
      </c>
      <c r="AV137" s="86">
        <f t="shared" ref="AV137:AZ137" si="179">AV344*1000</f>
        <v>271</v>
      </c>
      <c r="AW137" s="86">
        <f t="shared" si="179"/>
        <v>106</v>
      </c>
      <c r="AX137" s="86">
        <f t="shared" si="179"/>
        <v>131</v>
      </c>
      <c r="AY137" s="86">
        <f t="shared" si="179"/>
        <v>144</v>
      </c>
      <c r="AZ137" s="86">
        <f t="shared" si="179"/>
        <v>49</v>
      </c>
      <c r="BA137" s="86">
        <v>2.5</v>
      </c>
      <c r="BB137" s="146">
        <f t="shared" si="176"/>
        <v>2114.5</v>
      </c>
      <c r="BC137" s="86">
        <v>0.5</v>
      </c>
      <c r="BD137" s="86">
        <v>0.5</v>
      </c>
      <c r="BE137" s="86">
        <v>0.5</v>
      </c>
      <c r="BF137" s="86">
        <v>0.5</v>
      </c>
      <c r="BG137" s="86">
        <v>0.5</v>
      </c>
      <c r="BH137" s="86">
        <v>0.5</v>
      </c>
      <c r="BI137" s="86">
        <v>0.5</v>
      </c>
      <c r="BJ137" s="86">
        <v>0.5</v>
      </c>
      <c r="BK137" s="147">
        <v>5.0000000000000001E-3</v>
      </c>
      <c r="BL137" s="147">
        <v>0.5</v>
      </c>
      <c r="BM137" s="147">
        <v>0.05</v>
      </c>
      <c r="BN137" s="147">
        <v>0.05</v>
      </c>
      <c r="BO137" s="147">
        <v>0.05</v>
      </c>
      <c r="BP137" s="147">
        <v>0.05</v>
      </c>
      <c r="BQ137" s="148">
        <f t="shared" si="177"/>
        <v>0.2</v>
      </c>
      <c r="BR137" s="147">
        <v>0.4</v>
      </c>
      <c r="BS137" s="147">
        <v>0.05</v>
      </c>
      <c r="BT137" s="147">
        <v>0.05</v>
      </c>
      <c r="BU137" s="147">
        <v>0.05</v>
      </c>
      <c r="BV137" s="147">
        <v>0.05</v>
      </c>
      <c r="BW137" s="147">
        <v>0.05</v>
      </c>
      <c r="BX137" s="147">
        <v>0.1</v>
      </c>
      <c r="BY137" s="147">
        <v>0.15</v>
      </c>
      <c r="BZ137" s="127"/>
      <c r="CA137" s="127"/>
      <c r="CB137" s="127"/>
      <c r="CC137" s="127"/>
      <c r="CD137" s="127"/>
      <c r="CE137" s="127"/>
      <c r="CF137" s="127"/>
      <c r="CG137" s="127"/>
      <c r="CH137" s="127"/>
      <c r="CI137" s="127"/>
      <c r="CJ137" s="127"/>
      <c r="CK137" s="127"/>
      <c r="CL137" s="127"/>
      <c r="CM137" s="127"/>
      <c r="CN137" s="127"/>
      <c r="CO137" s="127"/>
      <c r="CP137" s="127"/>
      <c r="CQ137" s="127"/>
      <c r="CR137" s="127"/>
      <c r="CS137" s="127"/>
      <c r="CT137" s="127"/>
      <c r="CU137" s="127"/>
      <c r="CV137" s="127"/>
      <c r="CW137" s="127"/>
      <c r="CX137" s="127"/>
      <c r="CY137" s="127"/>
      <c r="CZ137" s="127"/>
      <c r="DA137" s="127"/>
      <c r="DB137" s="127"/>
      <c r="DC137" s="127"/>
      <c r="DD137" s="127"/>
      <c r="DE137" s="147">
        <v>0.05</v>
      </c>
      <c r="DF137" s="147">
        <v>0.05</v>
      </c>
      <c r="DG137" s="71">
        <v>13465.8</v>
      </c>
      <c r="DH137" s="127"/>
      <c r="DI137" s="127"/>
      <c r="DJ137" s="127"/>
      <c r="DK137" s="127"/>
      <c r="DL137" s="127"/>
    </row>
    <row r="138" spans="1:116" ht="25.5" x14ac:dyDescent="0.2">
      <c r="A138" s="85">
        <v>132</v>
      </c>
      <c r="B138" s="125">
        <v>595</v>
      </c>
      <c r="C138" s="121" t="s">
        <v>387</v>
      </c>
      <c r="D138" s="121" t="s">
        <v>570</v>
      </c>
      <c r="E138" s="121" t="s">
        <v>753</v>
      </c>
      <c r="F138" s="121" t="s">
        <v>901</v>
      </c>
      <c r="G138" s="110">
        <v>7.5</v>
      </c>
      <c r="H138" s="110">
        <v>214</v>
      </c>
      <c r="I138" s="157">
        <v>0.05</v>
      </c>
      <c r="J138" s="157">
        <v>1.5</v>
      </c>
      <c r="K138" s="122">
        <v>132.9</v>
      </c>
      <c r="L138" s="123">
        <v>2.5000000000000001E-2</v>
      </c>
      <c r="M138" s="122">
        <v>2.68</v>
      </c>
      <c r="N138" s="122">
        <v>11.99</v>
      </c>
      <c r="O138" s="157">
        <v>12.2</v>
      </c>
      <c r="P138" s="145">
        <v>7.8E-2</v>
      </c>
      <c r="Q138" s="71">
        <v>4029</v>
      </c>
      <c r="R138" s="157">
        <v>1.1990000000000001</v>
      </c>
      <c r="S138" s="123">
        <v>9.9329999999999998</v>
      </c>
      <c r="T138" s="122">
        <v>33.119999999999997</v>
      </c>
      <c r="U138" s="122">
        <v>1</v>
      </c>
      <c r="V138" s="122">
        <v>88.21</v>
      </c>
      <c r="W138" s="129">
        <f t="shared" si="172"/>
        <v>5.2978978978978979E-4</v>
      </c>
      <c r="X138" s="122">
        <v>18.98</v>
      </c>
      <c r="Y138" s="122">
        <v>69.52</v>
      </c>
      <c r="Z138" s="71">
        <v>166500</v>
      </c>
      <c r="AA138" s="122">
        <v>8.89</v>
      </c>
      <c r="AB138" s="75">
        <v>19382.2</v>
      </c>
      <c r="AC138" s="76">
        <v>1444.3</v>
      </c>
      <c r="AD138" s="110">
        <v>991.6</v>
      </c>
      <c r="AE138" s="75">
        <v>21000</v>
      </c>
      <c r="AF138" s="76">
        <v>193.11600000000001</v>
      </c>
      <c r="AG138" s="75">
        <v>6439.03</v>
      </c>
      <c r="AH138" s="157">
        <v>1544</v>
      </c>
      <c r="AI138" s="86">
        <f t="shared" si="173"/>
        <v>39</v>
      </c>
      <c r="AJ138" s="86">
        <f t="shared" si="173"/>
        <v>110</v>
      </c>
      <c r="AK138" s="86">
        <f t="shared" si="173"/>
        <v>2.5</v>
      </c>
      <c r="AL138" s="86">
        <f t="shared" si="173"/>
        <v>588</v>
      </c>
      <c r="AM138" s="86">
        <f t="shared" ref="AM138:AN138" si="180">AM345*1000</f>
        <v>350</v>
      </c>
      <c r="AN138" s="86">
        <f t="shared" si="180"/>
        <v>208</v>
      </c>
      <c r="AO138" s="86">
        <f t="shared" si="149"/>
        <v>277</v>
      </c>
      <c r="AP138" s="86">
        <f t="shared" si="149"/>
        <v>46</v>
      </c>
      <c r="AQ138" s="86">
        <f t="shared" si="149"/>
        <v>246</v>
      </c>
      <c r="AR138" s="86">
        <f t="shared" si="149"/>
        <v>1.5</v>
      </c>
      <c r="AS138" s="86">
        <f t="shared" si="120"/>
        <v>2.5</v>
      </c>
      <c r="AT138" s="86">
        <f t="shared" si="120"/>
        <v>102</v>
      </c>
      <c r="AU138" s="86">
        <f t="shared" si="120"/>
        <v>418</v>
      </c>
      <c r="AV138" s="86">
        <f t="shared" ref="AV138:AZ138" si="181">AV345*1000</f>
        <v>377</v>
      </c>
      <c r="AW138" s="86">
        <f t="shared" si="181"/>
        <v>160</v>
      </c>
      <c r="AX138" s="86">
        <f t="shared" si="181"/>
        <v>205</v>
      </c>
      <c r="AY138" s="86">
        <f t="shared" si="181"/>
        <v>283</v>
      </c>
      <c r="AZ138" s="86">
        <f t="shared" si="181"/>
        <v>97</v>
      </c>
      <c r="BA138" s="86">
        <v>2.5</v>
      </c>
      <c r="BB138" s="146">
        <f t="shared" si="176"/>
        <v>2635.5</v>
      </c>
      <c r="BC138" s="86">
        <v>0.5</v>
      </c>
      <c r="BD138" s="86">
        <v>0.5</v>
      </c>
      <c r="BE138" s="86">
        <v>0.5</v>
      </c>
      <c r="BF138" s="86">
        <v>0.5</v>
      </c>
      <c r="BG138" s="86">
        <v>0.5</v>
      </c>
      <c r="BH138" s="86">
        <v>0.5</v>
      </c>
      <c r="BI138" s="86">
        <v>0.5</v>
      </c>
      <c r="BJ138" s="86">
        <v>0.5</v>
      </c>
      <c r="BK138" s="147">
        <v>5.0000000000000001E-3</v>
      </c>
      <c r="BL138" s="147">
        <v>0.5</v>
      </c>
      <c r="BM138" s="147">
        <v>0.05</v>
      </c>
      <c r="BN138" s="147">
        <v>0.05</v>
      </c>
      <c r="BO138" s="147">
        <v>0.05</v>
      </c>
      <c r="BP138" s="147">
        <v>0.05</v>
      </c>
      <c r="BQ138" s="148">
        <f t="shared" si="177"/>
        <v>0.2</v>
      </c>
      <c r="BR138" s="147">
        <v>0.4</v>
      </c>
      <c r="BS138" s="147">
        <v>0.05</v>
      </c>
      <c r="BT138" s="147">
        <v>0.05</v>
      </c>
      <c r="BU138" s="147">
        <v>0.05</v>
      </c>
      <c r="BV138" s="147">
        <v>0.05</v>
      </c>
      <c r="BW138" s="147">
        <v>0.05</v>
      </c>
      <c r="BX138" s="147">
        <v>0.1</v>
      </c>
      <c r="BY138" s="147">
        <v>0.15</v>
      </c>
      <c r="BZ138" s="127"/>
      <c r="CA138" s="127"/>
      <c r="CB138" s="127"/>
      <c r="CC138" s="127"/>
      <c r="CD138" s="127"/>
      <c r="CE138" s="127"/>
      <c r="CF138" s="127"/>
      <c r="CG138" s="127"/>
      <c r="CH138" s="127"/>
      <c r="CI138" s="127"/>
      <c r="CJ138" s="127"/>
      <c r="CK138" s="127"/>
      <c r="CL138" s="127"/>
      <c r="CM138" s="127"/>
      <c r="CN138" s="127"/>
      <c r="CO138" s="127"/>
      <c r="CP138" s="127"/>
      <c r="CQ138" s="127"/>
      <c r="CR138" s="127"/>
      <c r="CS138" s="127"/>
      <c r="CT138" s="127"/>
      <c r="CU138" s="127"/>
      <c r="CV138" s="127"/>
      <c r="CW138" s="127"/>
      <c r="CX138" s="127"/>
      <c r="CY138" s="127"/>
      <c r="CZ138" s="127"/>
      <c r="DA138" s="127"/>
      <c r="DB138" s="127"/>
      <c r="DC138" s="127"/>
      <c r="DD138" s="127"/>
      <c r="DE138" s="147">
        <v>0.05</v>
      </c>
      <c r="DF138" s="147">
        <v>0.05</v>
      </c>
      <c r="DG138" s="71">
        <v>14750.4</v>
      </c>
      <c r="DH138" s="127"/>
      <c r="DI138" s="127"/>
      <c r="DJ138" s="127"/>
      <c r="DK138" s="127"/>
      <c r="DL138" s="127"/>
    </row>
    <row r="139" spans="1:116" x14ac:dyDescent="0.2">
      <c r="A139" s="85">
        <v>133</v>
      </c>
      <c r="B139" s="125">
        <v>596</v>
      </c>
      <c r="C139" s="121" t="s">
        <v>388</v>
      </c>
      <c r="D139" s="121" t="s">
        <v>571</v>
      </c>
      <c r="E139" s="121" t="s">
        <v>754</v>
      </c>
      <c r="F139" s="121" t="s">
        <v>820</v>
      </c>
      <c r="G139" s="110">
        <v>7.7</v>
      </c>
      <c r="H139" s="110">
        <v>814</v>
      </c>
      <c r="I139" s="157">
        <v>0.05</v>
      </c>
      <c r="J139" s="157">
        <v>1.5</v>
      </c>
      <c r="K139" s="122">
        <v>128</v>
      </c>
      <c r="L139" s="123">
        <v>2.5000000000000001E-2</v>
      </c>
      <c r="M139" s="122">
        <v>2.4300000000000002</v>
      </c>
      <c r="N139" s="122">
        <v>4.53</v>
      </c>
      <c r="O139" s="122">
        <v>9.8000000000000007</v>
      </c>
      <c r="P139" s="145">
        <v>9.1600000000000001E-2</v>
      </c>
      <c r="Q139" s="71">
        <v>1202</v>
      </c>
      <c r="R139" s="157">
        <v>1.38</v>
      </c>
      <c r="S139" s="123">
        <v>6.69</v>
      </c>
      <c r="T139" s="122">
        <v>16.2</v>
      </c>
      <c r="U139" s="122">
        <v>1</v>
      </c>
      <c r="V139" s="122">
        <v>289</v>
      </c>
      <c r="W139" s="129">
        <f t="shared" si="172"/>
        <v>1.3441860465116279E-3</v>
      </c>
      <c r="X139" s="122">
        <v>6.94</v>
      </c>
      <c r="Y139" s="122">
        <v>45.2</v>
      </c>
      <c r="Z139" s="71">
        <v>215000</v>
      </c>
      <c r="AA139" s="122">
        <v>5.56</v>
      </c>
      <c r="AB139" s="75">
        <v>11400</v>
      </c>
      <c r="AC139" s="76">
        <v>1410</v>
      </c>
      <c r="AD139" s="71">
        <v>919</v>
      </c>
      <c r="AE139" s="75">
        <v>14006.8</v>
      </c>
      <c r="AF139" s="76">
        <v>54.9</v>
      </c>
      <c r="AG139" s="75">
        <v>1740</v>
      </c>
      <c r="AH139" s="71">
        <v>444.25444710874501</v>
      </c>
      <c r="AI139" s="86">
        <f t="shared" si="173"/>
        <v>39</v>
      </c>
      <c r="AJ139" s="86">
        <f t="shared" si="173"/>
        <v>33</v>
      </c>
      <c r="AK139" s="86">
        <f t="shared" si="173"/>
        <v>2.5</v>
      </c>
      <c r="AL139" s="86">
        <f t="shared" si="173"/>
        <v>176</v>
      </c>
      <c r="AM139" s="86">
        <f t="shared" ref="AM139:AN140" si="182">AM346*1000</f>
        <v>73</v>
      </c>
      <c r="AN139" s="86">
        <f t="shared" si="182"/>
        <v>42</v>
      </c>
      <c r="AO139" s="86">
        <f t="shared" si="149"/>
        <v>60</v>
      </c>
      <c r="AP139" s="86">
        <f t="shared" si="149"/>
        <v>2.5</v>
      </c>
      <c r="AQ139" s="86">
        <f t="shared" si="149"/>
        <v>64</v>
      </c>
      <c r="AR139" s="86">
        <f t="shared" si="149"/>
        <v>1.5</v>
      </c>
      <c r="AS139" s="86">
        <f t="shared" si="120"/>
        <v>2.5</v>
      </c>
      <c r="AT139" s="86">
        <f t="shared" si="120"/>
        <v>58</v>
      </c>
      <c r="AU139" s="86">
        <f t="shared" si="120"/>
        <v>110</v>
      </c>
      <c r="AV139" s="86">
        <f t="shared" ref="AV139:AZ139" si="183">AV346*1000</f>
        <v>113</v>
      </c>
      <c r="AW139" s="86">
        <f t="shared" si="183"/>
        <v>42</v>
      </c>
      <c r="AX139" s="86">
        <f t="shared" si="183"/>
        <v>59</v>
      </c>
      <c r="AY139" s="86">
        <f t="shared" si="183"/>
        <v>83</v>
      </c>
      <c r="AZ139" s="86">
        <f t="shared" si="183"/>
        <v>16</v>
      </c>
      <c r="BA139" s="86">
        <v>2.5</v>
      </c>
      <c r="BB139" s="146">
        <f t="shared" si="176"/>
        <v>752.5</v>
      </c>
      <c r="BC139" s="86">
        <v>0.5</v>
      </c>
      <c r="BD139" s="86">
        <v>0.5</v>
      </c>
      <c r="BE139" s="86">
        <v>0.5</v>
      </c>
      <c r="BF139" s="86">
        <v>0.5</v>
      </c>
      <c r="BG139" s="86">
        <v>0.5</v>
      </c>
      <c r="BH139" s="86">
        <v>0.5</v>
      </c>
      <c r="BI139" s="86">
        <v>0.5</v>
      </c>
      <c r="BJ139" s="86">
        <v>0.5</v>
      </c>
      <c r="BK139" s="147">
        <v>5.0000000000000001E-3</v>
      </c>
      <c r="BL139" s="147">
        <v>0.5</v>
      </c>
      <c r="BM139" s="147">
        <v>0.05</v>
      </c>
      <c r="BN139" s="147">
        <v>0.05</v>
      </c>
      <c r="BO139" s="147">
        <v>0.05</v>
      </c>
      <c r="BP139" s="147">
        <v>0.05</v>
      </c>
      <c r="BQ139" s="148">
        <f t="shared" si="177"/>
        <v>0.2</v>
      </c>
      <c r="BR139" s="147">
        <v>0.4</v>
      </c>
      <c r="BS139" s="147">
        <v>0.05</v>
      </c>
      <c r="BT139" s="147">
        <v>0.05</v>
      </c>
      <c r="BU139" s="147">
        <v>0.05</v>
      </c>
      <c r="BV139" s="147">
        <v>0.05</v>
      </c>
      <c r="BW139" s="147">
        <v>0.05</v>
      </c>
      <c r="BX139" s="147">
        <v>0.1</v>
      </c>
      <c r="BY139" s="147">
        <v>0.15</v>
      </c>
      <c r="BZ139" s="127"/>
      <c r="CA139" s="127"/>
      <c r="CB139" s="127"/>
      <c r="CC139" s="127"/>
      <c r="CD139" s="127"/>
      <c r="CE139" s="127"/>
      <c r="CF139" s="127"/>
      <c r="CG139" s="127"/>
      <c r="CH139" s="127"/>
      <c r="CI139" s="127"/>
      <c r="CJ139" s="127"/>
      <c r="CK139" s="127"/>
      <c r="CL139" s="127"/>
      <c r="CM139" s="127"/>
      <c r="CN139" s="127"/>
      <c r="CO139" s="127"/>
      <c r="CP139" s="127"/>
      <c r="CQ139" s="127"/>
      <c r="CR139" s="127"/>
      <c r="CS139" s="127"/>
      <c r="CT139" s="127"/>
      <c r="CU139" s="127"/>
      <c r="CV139" s="127"/>
      <c r="CW139" s="127"/>
      <c r="CX139" s="127"/>
      <c r="CY139" s="127"/>
      <c r="CZ139" s="127"/>
      <c r="DA139" s="127"/>
      <c r="DB139" s="127"/>
      <c r="DC139" s="127"/>
      <c r="DD139" s="127"/>
      <c r="DE139" s="147">
        <v>0.05</v>
      </c>
      <c r="DF139" s="147">
        <v>0.05</v>
      </c>
      <c r="DG139" s="71">
        <v>5900</v>
      </c>
      <c r="DH139" s="127"/>
      <c r="DI139" s="127"/>
      <c r="DJ139" s="127"/>
      <c r="DK139" s="127"/>
      <c r="DL139" s="127"/>
    </row>
    <row r="140" spans="1:116" x14ac:dyDescent="0.2">
      <c r="A140" s="85">
        <v>134</v>
      </c>
      <c r="B140" s="125">
        <v>597</v>
      </c>
      <c r="C140" s="121" t="s">
        <v>389</v>
      </c>
      <c r="D140" s="121" t="s">
        <v>572</v>
      </c>
      <c r="E140" s="121" t="s">
        <v>755</v>
      </c>
      <c r="F140" s="121" t="s">
        <v>816</v>
      </c>
      <c r="G140" s="110">
        <v>7.9</v>
      </c>
      <c r="H140" s="110">
        <v>1218</v>
      </c>
      <c r="I140" s="157">
        <v>0.2046</v>
      </c>
      <c r="J140" s="157">
        <v>1.5</v>
      </c>
      <c r="K140" s="122">
        <v>96.95</v>
      </c>
      <c r="L140" s="122">
        <v>0.23669999999999999</v>
      </c>
      <c r="M140" s="122">
        <v>1.373</v>
      </c>
      <c r="N140" s="122">
        <v>3.4590000000000001</v>
      </c>
      <c r="O140" s="122">
        <v>6.1950000000000003</v>
      </c>
      <c r="P140" s="145">
        <v>9.4000000000000004E-3</v>
      </c>
      <c r="Q140" s="71">
        <v>2459</v>
      </c>
      <c r="R140" s="157">
        <v>2.0950000000000002</v>
      </c>
      <c r="S140" s="123">
        <v>4.407</v>
      </c>
      <c r="T140" s="122">
        <v>12.88</v>
      </c>
      <c r="U140" s="122">
        <v>1</v>
      </c>
      <c r="V140" s="122">
        <v>228.5</v>
      </c>
      <c r="W140" s="129">
        <f t="shared" si="172"/>
        <v>8.3247048471206885E-4</v>
      </c>
      <c r="X140" s="122">
        <v>5.0220000000000002</v>
      </c>
      <c r="Y140" s="122">
        <v>35.520000000000003</v>
      </c>
      <c r="Z140" s="71">
        <v>274484.20598242898</v>
      </c>
      <c r="AA140" s="122">
        <v>3.04</v>
      </c>
      <c r="AB140" s="75">
        <v>4065</v>
      </c>
      <c r="AC140" s="76">
        <v>790.38517885641397</v>
      </c>
      <c r="AD140" s="110">
        <v>759.3</v>
      </c>
      <c r="AE140" s="75">
        <v>7591</v>
      </c>
      <c r="AF140" s="76">
        <v>50.1</v>
      </c>
      <c r="AG140" s="75">
        <v>1811.2393142011099</v>
      </c>
      <c r="AH140" s="71">
        <v>546.1</v>
      </c>
      <c r="AI140" s="86">
        <f t="shared" si="173"/>
        <v>88</v>
      </c>
      <c r="AJ140" s="86">
        <f t="shared" si="173"/>
        <v>48</v>
      </c>
      <c r="AK140" s="86">
        <f t="shared" si="173"/>
        <v>28</v>
      </c>
      <c r="AL140" s="86">
        <f t="shared" si="173"/>
        <v>266</v>
      </c>
      <c r="AM140" s="86">
        <f t="shared" si="182"/>
        <v>95</v>
      </c>
      <c r="AN140" s="86">
        <f t="shared" si="182"/>
        <v>56</v>
      </c>
      <c r="AO140" s="86">
        <f t="shared" si="149"/>
        <v>77</v>
      </c>
      <c r="AP140" s="86">
        <f t="shared" si="149"/>
        <v>2.5</v>
      </c>
      <c r="AQ140" s="86">
        <f t="shared" si="149"/>
        <v>63</v>
      </c>
      <c r="AR140" s="86">
        <f t="shared" si="149"/>
        <v>1.5</v>
      </c>
      <c r="AS140" s="86">
        <f t="shared" si="120"/>
        <v>2.5</v>
      </c>
      <c r="AT140" s="86">
        <f t="shared" si="120"/>
        <v>56</v>
      </c>
      <c r="AU140" s="86">
        <f t="shared" si="120"/>
        <v>149</v>
      </c>
      <c r="AV140" s="86">
        <f t="shared" ref="AV140:AZ140" si="184">AV347*1000</f>
        <v>132</v>
      </c>
      <c r="AW140" s="86">
        <f t="shared" si="184"/>
        <v>53</v>
      </c>
      <c r="AX140" s="86">
        <f t="shared" si="184"/>
        <v>64</v>
      </c>
      <c r="AY140" s="86">
        <f t="shared" si="184"/>
        <v>103</v>
      </c>
      <c r="AZ140" s="86">
        <f t="shared" si="184"/>
        <v>28</v>
      </c>
      <c r="BA140" s="86">
        <v>2.5</v>
      </c>
      <c r="BB140" s="146">
        <f t="shared" si="176"/>
        <v>1052</v>
      </c>
      <c r="BC140" s="86">
        <v>0.5</v>
      </c>
      <c r="BD140" s="86">
        <v>0.5</v>
      </c>
      <c r="BE140" s="86">
        <v>0.5</v>
      </c>
      <c r="BF140" s="86">
        <v>0.5</v>
      </c>
      <c r="BG140" s="86">
        <v>0.5</v>
      </c>
      <c r="BH140" s="86">
        <v>0.5</v>
      </c>
      <c r="BI140" s="86">
        <v>0.5</v>
      </c>
      <c r="BJ140" s="86">
        <v>0.5</v>
      </c>
      <c r="BK140" s="147">
        <v>5.0000000000000001E-3</v>
      </c>
      <c r="BL140" s="147">
        <v>0.5</v>
      </c>
      <c r="BM140" s="147">
        <v>0.05</v>
      </c>
      <c r="BN140" s="147">
        <v>0.05</v>
      </c>
      <c r="BO140" s="147">
        <v>0.05</v>
      </c>
      <c r="BP140" s="147">
        <v>0.05</v>
      </c>
      <c r="BQ140" s="148">
        <f t="shared" si="177"/>
        <v>0.2</v>
      </c>
      <c r="BR140" s="147">
        <v>0.4</v>
      </c>
      <c r="BS140" s="147">
        <v>0.05</v>
      </c>
      <c r="BT140" s="147">
        <v>0.05</v>
      </c>
      <c r="BU140" s="147">
        <v>0.05</v>
      </c>
      <c r="BV140" s="147">
        <v>0.05</v>
      </c>
      <c r="BW140" s="147">
        <v>0.05</v>
      </c>
      <c r="BX140" s="147">
        <v>0.1</v>
      </c>
      <c r="BY140" s="147">
        <v>0.15</v>
      </c>
      <c r="BZ140" s="127"/>
      <c r="CA140" s="127"/>
      <c r="CB140" s="127"/>
      <c r="CC140" s="127"/>
      <c r="CD140" s="127"/>
      <c r="CE140" s="127"/>
      <c r="CF140" s="127"/>
      <c r="CG140" s="127"/>
      <c r="CH140" s="127"/>
      <c r="CI140" s="127"/>
      <c r="CJ140" s="127"/>
      <c r="CK140" s="127"/>
      <c r="CL140" s="127"/>
      <c r="CM140" s="127"/>
      <c r="CN140" s="127"/>
      <c r="CO140" s="127"/>
      <c r="CP140" s="127"/>
      <c r="CQ140" s="127"/>
      <c r="CR140" s="127"/>
      <c r="CS140" s="127"/>
      <c r="CT140" s="127"/>
      <c r="CU140" s="127"/>
      <c r="CV140" s="127"/>
      <c r="CW140" s="127"/>
      <c r="CX140" s="127"/>
      <c r="CY140" s="127"/>
      <c r="CZ140" s="127"/>
      <c r="DA140" s="127"/>
      <c r="DB140" s="127"/>
      <c r="DC140" s="127"/>
      <c r="DD140" s="127"/>
      <c r="DE140" s="147">
        <v>0.05</v>
      </c>
      <c r="DF140" s="147">
        <v>0.05</v>
      </c>
      <c r="DG140" s="71">
        <v>5245</v>
      </c>
      <c r="DH140" s="127"/>
      <c r="DI140" s="127"/>
      <c r="DJ140" s="127"/>
      <c r="DK140" s="127"/>
      <c r="DL140" s="127"/>
    </row>
    <row r="141" spans="1:116" x14ac:dyDescent="0.2">
      <c r="A141" s="85">
        <v>135</v>
      </c>
      <c r="B141" s="125">
        <v>598</v>
      </c>
      <c r="C141" s="121" t="s">
        <v>390</v>
      </c>
      <c r="D141" s="121" t="s">
        <v>573</v>
      </c>
      <c r="E141" s="121" t="s">
        <v>756</v>
      </c>
      <c r="F141" s="121" t="s">
        <v>820</v>
      </c>
      <c r="G141" s="110">
        <v>8</v>
      </c>
      <c r="H141" s="110">
        <v>444</v>
      </c>
      <c r="I141" s="157">
        <v>0.05</v>
      </c>
      <c r="J141" s="157">
        <v>1.5</v>
      </c>
      <c r="K141" s="122">
        <v>19</v>
      </c>
      <c r="L141" s="123">
        <v>2.5000000000000001E-2</v>
      </c>
      <c r="M141" s="122">
        <v>1.27</v>
      </c>
      <c r="N141" s="122">
        <v>3.22</v>
      </c>
      <c r="O141" s="122">
        <v>2.64</v>
      </c>
      <c r="P141" s="145">
        <v>3.6299999999999999E-2</v>
      </c>
      <c r="Q141" s="122">
        <v>614.24</v>
      </c>
      <c r="R141" s="122">
        <v>0.2</v>
      </c>
      <c r="S141" s="123">
        <v>2.96</v>
      </c>
      <c r="T141" s="122">
        <v>9.58</v>
      </c>
      <c r="U141" s="122">
        <v>1</v>
      </c>
      <c r="V141" s="122">
        <v>21.9</v>
      </c>
      <c r="W141" s="129">
        <f t="shared" si="172"/>
        <v>1.1465968586387434E-3</v>
      </c>
      <c r="X141" s="122">
        <v>4.7300000000000004</v>
      </c>
      <c r="Y141" s="122">
        <v>19.600000000000001</v>
      </c>
      <c r="Z141" s="71">
        <v>19100</v>
      </c>
      <c r="AA141" s="122">
        <v>1.17</v>
      </c>
      <c r="AB141" s="75">
        <v>4972</v>
      </c>
      <c r="AC141" s="76">
        <v>455</v>
      </c>
      <c r="AD141" s="71">
        <v>225</v>
      </c>
      <c r="AE141" s="75">
        <v>3565</v>
      </c>
      <c r="AF141" s="76">
        <v>77.5</v>
      </c>
      <c r="AG141" s="75">
        <v>1040</v>
      </c>
      <c r="AH141" s="71">
        <v>231.339940852702</v>
      </c>
      <c r="AI141" s="86">
        <f t="shared" si="173"/>
        <v>17</v>
      </c>
      <c r="AJ141" s="86">
        <f t="shared" si="173"/>
        <v>22</v>
      </c>
      <c r="AK141" s="86">
        <f t="shared" si="173"/>
        <v>2.5</v>
      </c>
      <c r="AL141" s="86">
        <f t="shared" si="173"/>
        <v>87</v>
      </c>
      <c r="AM141" s="86">
        <f t="shared" ref="AM141:AN141" si="185">AM348*1000</f>
        <v>25</v>
      </c>
      <c r="AN141" s="86">
        <f t="shared" si="185"/>
        <v>20</v>
      </c>
      <c r="AO141" s="86">
        <f t="shared" si="149"/>
        <v>24</v>
      </c>
      <c r="AP141" s="86">
        <f t="shared" si="149"/>
        <v>2.5</v>
      </c>
      <c r="AQ141" s="86">
        <f t="shared" si="149"/>
        <v>27</v>
      </c>
      <c r="AR141" s="86">
        <f t="shared" si="149"/>
        <v>1.5</v>
      </c>
      <c r="AS141" s="86">
        <f t="shared" si="120"/>
        <v>2.5</v>
      </c>
      <c r="AT141" s="86">
        <f t="shared" si="120"/>
        <v>2.5</v>
      </c>
      <c r="AU141" s="86">
        <f t="shared" si="120"/>
        <v>58</v>
      </c>
      <c r="AV141" s="86">
        <f t="shared" ref="AV141:AZ141" si="186">AV348*1000</f>
        <v>54</v>
      </c>
      <c r="AW141" s="86">
        <f t="shared" si="186"/>
        <v>19</v>
      </c>
      <c r="AX141" s="86">
        <f t="shared" si="186"/>
        <v>29</v>
      </c>
      <c r="AY141" s="86">
        <f t="shared" si="186"/>
        <v>47</v>
      </c>
      <c r="AZ141" s="86">
        <f t="shared" si="186"/>
        <v>2.5</v>
      </c>
      <c r="BA141" s="86">
        <v>2.5</v>
      </c>
      <c r="BB141" s="146">
        <f t="shared" si="176"/>
        <v>335</v>
      </c>
      <c r="BC141" s="86">
        <v>0.5</v>
      </c>
      <c r="BD141" s="86">
        <v>0.5</v>
      </c>
      <c r="BE141" s="86">
        <v>0.5</v>
      </c>
      <c r="BF141" s="86">
        <v>0.5</v>
      </c>
      <c r="BG141" s="86">
        <v>0.5</v>
      </c>
      <c r="BH141" s="86">
        <v>0.5</v>
      </c>
      <c r="BI141" s="86">
        <v>0.5</v>
      </c>
      <c r="BJ141" s="86">
        <v>0.5</v>
      </c>
      <c r="BK141" s="147">
        <v>5.0000000000000001E-3</v>
      </c>
      <c r="BL141" s="147">
        <v>0.5</v>
      </c>
      <c r="BM141" s="147">
        <v>0.05</v>
      </c>
      <c r="BN141" s="147">
        <v>0.05</v>
      </c>
      <c r="BO141" s="147">
        <v>0.05</v>
      </c>
      <c r="BP141" s="147">
        <v>0.05</v>
      </c>
      <c r="BQ141" s="148">
        <f t="shared" si="177"/>
        <v>0.2</v>
      </c>
      <c r="BR141" s="147">
        <v>0.4</v>
      </c>
      <c r="BS141" s="147">
        <v>0.05</v>
      </c>
      <c r="BT141" s="147">
        <v>0.05</v>
      </c>
      <c r="BU141" s="147">
        <v>0.05</v>
      </c>
      <c r="BV141" s="147">
        <v>0.05</v>
      </c>
      <c r="BW141" s="147">
        <v>0.05</v>
      </c>
      <c r="BX141" s="147">
        <v>0.1</v>
      </c>
      <c r="BY141" s="147">
        <v>0.15</v>
      </c>
      <c r="BZ141" s="127"/>
      <c r="CA141" s="127"/>
      <c r="CB141" s="127"/>
      <c r="CC141" s="127"/>
      <c r="CD141" s="127"/>
      <c r="CE141" s="127"/>
      <c r="CF141" s="127"/>
      <c r="CG141" s="127"/>
      <c r="CH141" s="127"/>
      <c r="CI141" s="127"/>
      <c r="CJ141" s="127"/>
      <c r="CK141" s="127"/>
      <c r="CL141" s="127"/>
      <c r="CM141" s="127"/>
      <c r="CN141" s="127"/>
      <c r="CO141" s="127"/>
      <c r="CP141" s="127"/>
      <c r="CQ141" s="127"/>
      <c r="CR141" s="127"/>
      <c r="CS141" s="127"/>
      <c r="CT141" s="127"/>
      <c r="CU141" s="127"/>
      <c r="CV141" s="127"/>
      <c r="CW141" s="127"/>
      <c r="CX141" s="127"/>
      <c r="CY141" s="127"/>
      <c r="CZ141" s="127"/>
      <c r="DA141" s="127"/>
      <c r="DB141" s="127"/>
      <c r="DC141" s="127"/>
      <c r="DD141" s="127"/>
      <c r="DE141" s="147">
        <v>0.05</v>
      </c>
      <c r="DF141" s="147">
        <v>0.05</v>
      </c>
      <c r="DG141" s="71">
        <v>2660</v>
      </c>
      <c r="DH141" s="127"/>
      <c r="DI141" s="127"/>
      <c r="DJ141" s="127"/>
      <c r="DK141" s="127"/>
      <c r="DL141" s="127"/>
    </row>
    <row r="142" spans="1:116" ht="25.5" x14ac:dyDescent="0.2">
      <c r="A142" s="85">
        <v>136</v>
      </c>
      <c r="B142" s="125">
        <v>599</v>
      </c>
      <c r="C142" s="121" t="s">
        <v>391</v>
      </c>
      <c r="D142" s="121" t="s">
        <v>574</v>
      </c>
      <c r="E142" s="121" t="s">
        <v>757</v>
      </c>
      <c r="F142" s="121" t="s">
        <v>902</v>
      </c>
      <c r="G142" s="110">
        <v>7.5</v>
      </c>
      <c r="H142" s="110">
        <v>446</v>
      </c>
      <c r="I142" s="157">
        <v>0.05</v>
      </c>
      <c r="J142" s="157">
        <v>10.34</v>
      </c>
      <c r="K142" s="122">
        <v>188.7</v>
      </c>
      <c r="L142" s="123">
        <v>2.5000000000000001E-2</v>
      </c>
      <c r="M142" s="122">
        <v>3.524</v>
      </c>
      <c r="N142" s="122">
        <v>12.72</v>
      </c>
      <c r="O142" s="157">
        <v>13.5</v>
      </c>
      <c r="P142" s="145">
        <v>7.4399999999999994E-2</v>
      </c>
      <c r="Q142" s="71">
        <v>3297</v>
      </c>
      <c r="R142" s="122">
        <v>0.2</v>
      </c>
      <c r="S142" s="123">
        <v>9.641</v>
      </c>
      <c r="T142" s="122">
        <v>25.24</v>
      </c>
      <c r="U142" s="122">
        <v>1</v>
      </c>
      <c r="V142" s="122">
        <v>79.38</v>
      </c>
      <c r="W142" s="129">
        <f t="shared" si="172"/>
        <v>6.4852941176470589E-4</v>
      </c>
      <c r="X142" s="122">
        <v>31.27</v>
      </c>
      <c r="Y142" s="122">
        <v>69.44</v>
      </c>
      <c r="Z142" s="71">
        <v>122400</v>
      </c>
      <c r="AA142" s="122">
        <v>4.72</v>
      </c>
      <c r="AB142" s="75">
        <v>56011.4</v>
      </c>
      <c r="AC142" s="76">
        <v>1245.79</v>
      </c>
      <c r="AD142" s="71">
        <v>2291</v>
      </c>
      <c r="AE142" s="75">
        <v>6444</v>
      </c>
      <c r="AF142" s="76">
        <v>224.12200000000001</v>
      </c>
      <c r="AG142" s="75">
        <v>6511.2</v>
      </c>
      <c r="AH142" s="157">
        <v>1517</v>
      </c>
      <c r="AI142" s="86">
        <f t="shared" si="173"/>
        <v>2.5</v>
      </c>
      <c r="AJ142" s="86">
        <f t="shared" si="173"/>
        <v>46</v>
      </c>
      <c r="AK142" s="86">
        <f t="shared" si="173"/>
        <v>2.5</v>
      </c>
      <c r="AL142" s="86">
        <f t="shared" si="173"/>
        <v>177</v>
      </c>
      <c r="AM142" s="86">
        <f t="shared" ref="AM142:AN142" si="187">AM349*1000</f>
        <v>120</v>
      </c>
      <c r="AN142" s="86">
        <f t="shared" si="187"/>
        <v>63</v>
      </c>
      <c r="AO142" s="86">
        <f t="shared" si="149"/>
        <v>79</v>
      </c>
      <c r="AP142" s="86">
        <f t="shared" si="149"/>
        <v>2.5</v>
      </c>
      <c r="AQ142" s="86">
        <f t="shared" si="149"/>
        <v>79</v>
      </c>
      <c r="AR142" s="86">
        <f t="shared" si="149"/>
        <v>1.5</v>
      </c>
      <c r="AS142" s="86">
        <f t="shared" si="120"/>
        <v>28</v>
      </c>
      <c r="AT142" s="86">
        <f t="shared" si="120"/>
        <v>38</v>
      </c>
      <c r="AU142" s="86">
        <f t="shared" si="120"/>
        <v>138</v>
      </c>
      <c r="AV142" s="86">
        <f t="shared" ref="AV142:AZ142" si="188">AV349*1000</f>
        <v>137</v>
      </c>
      <c r="AW142" s="86">
        <f t="shared" si="188"/>
        <v>51</v>
      </c>
      <c r="AX142" s="86">
        <f t="shared" si="188"/>
        <v>72</v>
      </c>
      <c r="AY142" s="86">
        <f t="shared" si="188"/>
        <v>98</v>
      </c>
      <c r="AZ142" s="86">
        <f t="shared" si="188"/>
        <v>2.5</v>
      </c>
      <c r="BA142" s="86">
        <v>2.5</v>
      </c>
      <c r="BB142" s="146">
        <f t="shared" si="176"/>
        <v>883.5</v>
      </c>
      <c r="BC142" s="86">
        <v>0.5</v>
      </c>
      <c r="BD142" s="86">
        <v>0.5</v>
      </c>
      <c r="BE142" s="86">
        <v>0.5</v>
      </c>
      <c r="BF142" s="86">
        <v>0.5</v>
      </c>
      <c r="BG142" s="86">
        <v>0.5</v>
      </c>
      <c r="BH142" s="86">
        <v>0.5</v>
      </c>
      <c r="BI142" s="86">
        <v>0.5</v>
      </c>
      <c r="BJ142" s="86">
        <v>0.5</v>
      </c>
      <c r="BK142" s="147">
        <v>5.0000000000000001E-3</v>
      </c>
      <c r="BL142" s="147">
        <v>0.5</v>
      </c>
      <c r="BM142" s="147">
        <v>0.05</v>
      </c>
      <c r="BN142" s="147">
        <v>0.05</v>
      </c>
      <c r="BO142" s="147">
        <v>0.05</v>
      </c>
      <c r="BP142" s="147">
        <v>0.05</v>
      </c>
      <c r="BQ142" s="148">
        <f t="shared" si="177"/>
        <v>0.2</v>
      </c>
      <c r="BR142" s="147">
        <v>0.4</v>
      </c>
      <c r="BS142" s="147">
        <v>0.05</v>
      </c>
      <c r="BT142" s="147">
        <v>0.05</v>
      </c>
      <c r="BU142" s="147">
        <v>0.05</v>
      </c>
      <c r="BV142" s="147">
        <v>0.05</v>
      </c>
      <c r="BW142" s="147">
        <v>0.05</v>
      </c>
      <c r="BX142" s="147">
        <v>0.1</v>
      </c>
      <c r="BY142" s="147">
        <v>0.15</v>
      </c>
      <c r="BZ142" s="127"/>
      <c r="CA142" s="127"/>
      <c r="CB142" s="127"/>
      <c r="CC142" s="127"/>
      <c r="CD142" s="127"/>
      <c r="CE142" s="127"/>
      <c r="CF142" s="127"/>
      <c r="CG142" s="127"/>
      <c r="CH142" s="127"/>
      <c r="CI142" s="127"/>
      <c r="CJ142" s="127"/>
      <c r="CK142" s="127"/>
      <c r="CL142" s="127"/>
      <c r="CM142" s="127"/>
      <c r="CN142" s="127"/>
      <c r="CO142" s="127"/>
      <c r="CP142" s="127"/>
      <c r="CQ142" s="127"/>
      <c r="CR142" s="127"/>
      <c r="CS142" s="127"/>
      <c r="CT142" s="127"/>
      <c r="CU142" s="127"/>
      <c r="CV142" s="127"/>
      <c r="CW142" s="127"/>
      <c r="CX142" s="127"/>
      <c r="CY142" s="127"/>
      <c r="CZ142" s="127"/>
      <c r="DA142" s="127"/>
      <c r="DB142" s="127"/>
      <c r="DC142" s="127"/>
      <c r="DD142" s="127"/>
      <c r="DE142" s="147">
        <v>0.05</v>
      </c>
      <c r="DF142" s="147">
        <v>0.05</v>
      </c>
      <c r="DG142" s="71">
        <v>6382.4620000000004</v>
      </c>
      <c r="DH142" s="127"/>
      <c r="DI142" s="127"/>
      <c r="DJ142" s="127"/>
      <c r="DK142" s="127"/>
      <c r="DL142" s="127"/>
    </row>
    <row r="143" spans="1:116" ht="25.5" x14ac:dyDescent="0.2">
      <c r="A143" s="85">
        <v>137</v>
      </c>
      <c r="B143" s="125">
        <v>600</v>
      </c>
      <c r="C143" s="121" t="s">
        <v>392</v>
      </c>
      <c r="D143" s="153" t="s">
        <v>575</v>
      </c>
      <c r="E143" s="121" t="s">
        <v>758</v>
      </c>
      <c r="F143" s="121" t="s">
        <v>862</v>
      </c>
      <c r="G143" s="110">
        <v>8.1999999999999993</v>
      </c>
      <c r="H143" s="110">
        <v>170</v>
      </c>
      <c r="I143" s="157">
        <v>0.05</v>
      </c>
      <c r="J143" s="157">
        <v>8.1349999999999998</v>
      </c>
      <c r="K143" s="122">
        <v>140.5</v>
      </c>
      <c r="L143" s="123">
        <v>2.5000000000000001E-2</v>
      </c>
      <c r="M143" s="122">
        <v>2.1139999999999999</v>
      </c>
      <c r="N143" s="122">
        <v>8.9469999999999992</v>
      </c>
      <c r="O143" s="157">
        <v>11.74</v>
      </c>
      <c r="P143" s="145">
        <v>0.10100000000000001</v>
      </c>
      <c r="Q143" s="71">
        <v>3532</v>
      </c>
      <c r="R143" s="157">
        <v>3.968</v>
      </c>
      <c r="S143" s="123">
        <v>8.1280000000000001</v>
      </c>
      <c r="T143" s="122">
        <v>34.56</v>
      </c>
      <c r="U143" s="122">
        <v>1</v>
      </c>
      <c r="V143" s="122">
        <v>77.959999999999994</v>
      </c>
      <c r="W143" s="129">
        <f t="shared" si="172"/>
        <v>4.9373020899303355E-4</v>
      </c>
      <c r="X143" s="122">
        <v>16.05</v>
      </c>
      <c r="Y143" s="122">
        <v>69.78</v>
      </c>
      <c r="Z143" s="71">
        <v>157900</v>
      </c>
      <c r="AA143" s="122">
        <v>7.89</v>
      </c>
      <c r="AB143" s="75">
        <v>21359.4</v>
      </c>
      <c r="AC143" s="76">
        <v>2066.0100000000002</v>
      </c>
      <c r="AD143" s="71">
        <v>1364</v>
      </c>
      <c r="AE143" s="75">
        <v>23270</v>
      </c>
      <c r="AF143" s="76">
        <v>145.50899999999999</v>
      </c>
      <c r="AG143" s="75">
        <v>4650.05</v>
      </c>
      <c r="AH143" s="157">
        <v>1201</v>
      </c>
      <c r="AI143" s="86">
        <f t="shared" si="173"/>
        <v>36</v>
      </c>
      <c r="AJ143" s="86">
        <f t="shared" si="173"/>
        <v>45</v>
      </c>
      <c r="AK143" s="86">
        <f t="shared" si="173"/>
        <v>2.5</v>
      </c>
      <c r="AL143" s="86">
        <f t="shared" si="173"/>
        <v>181</v>
      </c>
      <c r="AM143" s="86">
        <f t="shared" ref="AM143:AN143" si="189">AM350*1000</f>
        <v>89</v>
      </c>
      <c r="AN143" s="86">
        <f t="shared" si="189"/>
        <v>45</v>
      </c>
      <c r="AO143" s="86">
        <f t="shared" si="149"/>
        <v>65</v>
      </c>
      <c r="AP143" s="86">
        <f t="shared" si="149"/>
        <v>2.5</v>
      </c>
      <c r="AQ143" s="86">
        <f t="shared" si="149"/>
        <v>94</v>
      </c>
      <c r="AR143" s="86">
        <f t="shared" si="149"/>
        <v>1.5</v>
      </c>
      <c r="AS143" s="86">
        <f t="shared" si="120"/>
        <v>31</v>
      </c>
      <c r="AT143" s="86">
        <f t="shared" si="120"/>
        <v>522</v>
      </c>
      <c r="AU143" s="86">
        <f t="shared" si="120"/>
        <v>114</v>
      </c>
      <c r="AV143" s="86">
        <f t="shared" ref="AV143:AZ143" si="190">AV350*1000</f>
        <v>100</v>
      </c>
      <c r="AW143" s="86">
        <f t="shared" si="190"/>
        <v>39</v>
      </c>
      <c r="AX143" s="86">
        <f t="shared" si="190"/>
        <v>52</v>
      </c>
      <c r="AY143" s="86">
        <f t="shared" si="190"/>
        <v>84</v>
      </c>
      <c r="AZ143" s="86">
        <f t="shared" si="190"/>
        <v>2.5</v>
      </c>
      <c r="BA143" s="86">
        <v>2.5</v>
      </c>
      <c r="BB143" s="146">
        <f t="shared" si="176"/>
        <v>1271</v>
      </c>
      <c r="BC143" s="86">
        <v>0.5</v>
      </c>
      <c r="BD143" s="86">
        <v>0.5</v>
      </c>
      <c r="BE143" s="86">
        <v>0.5</v>
      </c>
      <c r="BF143" s="86">
        <v>0.5</v>
      </c>
      <c r="BG143" s="86">
        <v>0.5</v>
      </c>
      <c r="BH143" s="86">
        <v>0.5</v>
      </c>
      <c r="BI143" s="86">
        <v>0.5</v>
      </c>
      <c r="BJ143" s="86">
        <v>0.5</v>
      </c>
      <c r="BK143" s="147">
        <v>5.0000000000000001E-3</v>
      </c>
      <c r="BL143" s="147">
        <v>0.5</v>
      </c>
      <c r="BM143" s="147">
        <v>0.05</v>
      </c>
      <c r="BN143" s="147">
        <v>0.05</v>
      </c>
      <c r="BO143" s="147">
        <v>0.05</v>
      </c>
      <c r="BP143" s="147">
        <v>0.05</v>
      </c>
      <c r="BQ143" s="148">
        <f t="shared" si="177"/>
        <v>0.2</v>
      </c>
      <c r="BR143" s="147">
        <v>0.4</v>
      </c>
      <c r="BS143" s="147">
        <v>0.05</v>
      </c>
      <c r="BT143" s="147">
        <v>0.05</v>
      </c>
      <c r="BU143" s="147">
        <v>0.05</v>
      </c>
      <c r="BV143" s="147">
        <v>0.05</v>
      </c>
      <c r="BW143" s="147">
        <v>0.05</v>
      </c>
      <c r="BX143" s="147">
        <v>0.1</v>
      </c>
      <c r="BY143" s="147">
        <v>0.15</v>
      </c>
      <c r="BZ143" s="127"/>
      <c r="CA143" s="127"/>
      <c r="CB143" s="127"/>
      <c r="CC143" s="127"/>
      <c r="CD143" s="127"/>
      <c r="CE143" s="127"/>
      <c r="CF143" s="127"/>
      <c r="CG143" s="127"/>
      <c r="CH143" s="127"/>
      <c r="CI143" s="127"/>
      <c r="CJ143" s="127"/>
      <c r="CK143" s="127"/>
      <c r="CL143" s="127"/>
      <c r="CM143" s="127"/>
      <c r="CN143" s="127"/>
      <c r="CO143" s="127"/>
      <c r="CP143" s="127"/>
      <c r="CQ143" s="127"/>
      <c r="CR143" s="127"/>
      <c r="CS143" s="127"/>
      <c r="CT143" s="127"/>
      <c r="CU143" s="127"/>
      <c r="CV143" s="127"/>
      <c r="CW143" s="127"/>
      <c r="CX143" s="127"/>
      <c r="CY143" s="127"/>
      <c r="CZ143" s="127"/>
      <c r="DA143" s="127"/>
      <c r="DB143" s="127"/>
      <c r="DC143" s="127"/>
      <c r="DD143" s="127"/>
      <c r="DE143" s="147">
        <v>0.05</v>
      </c>
      <c r="DF143" s="147">
        <v>0.05</v>
      </c>
      <c r="DG143" s="71">
        <v>12056.6</v>
      </c>
      <c r="DH143" s="127"/>
      <c r="DI143" s="127"/>
      <c r="DJ143" s="127"/>
      <c r="DK143" s="127"/>
      <c r="DL143" s="127"/>
    </row>
    <row r="144" spans="1:116" x14ac:dyDescent="0.2">
      <c r="A144" s="85">
        <v>138</v>
      </c>
      <c r="B144" s="125">
        <v>601</v>
      </c>
      <c r="C144" s="121" t="s">
        <v>393</v>
      </c>
      <c r="D144" s="121" t="s">
        <v>576</v>
      </c>
      <c r="E144" s="121" t="s">
        <v>759</v>
      </c>
      <c r="F144" s="121" t="s">
        <v>903</v>
      </c>
      <c r="G144" s="110">
        <v>7.3</v>
      </c>
      <c r="H144" s="110">
        <v>227</v>
      </c>
      <c r="I144" s="157">
        <v>0.05</v>
      </c>
      <c r="J144" s="157">
        <v>1.5</v>
      </c>
      <c r="K144" s="122">
        <v>36.76</v>
      </c>
      <c r="L144" s="123">
        <v>2.5000000000000001E-2</v>
      </c>
      <c r="M144" s="122">
        <v>4.8579999999999997</v>
      </c>
      <c r="N144" s="122">
        <v>11.88</v>
      </c>
      <c r="O144" s="157">
        <v>8.5660000000000007</v>
      </c>
      <c r="P144" s="145">
        <v>2.6100000000000002E-2</v>
      </c>
      <c r="Q144" s="71">
        <v>1469</v>
      </c>
      <c r="R144" s="157">
        <v>1.7150000000000001</v>
      </c>
      <c r="S144" s="123">
        <v>10.42</v>
      </c>
      <c r="T144" s="122">
        <v>18.989999999999998</v>
      </c>
      <c r="U144" s="122">
        <v>1</v>
      </c>
      <c r="V144" s="122">
        <v>17.96</v>
      </c>
      <c r="W144" s="129">
        <f t="shared" si="172"/>
        <v>1.7997795370277585E-3</v>
      </c>
      <c r="X144" s="122">
        <v>0.25</v>
      </c>
      <c r="Y144" s="122">
        <v>74.39</v>
      </c>
      <c r="Z144" s="71">
        <v>9979</v>
      </c>
      <c r="AA144" s="122">
        <v>15.3</v>
      </c>
      <c r="AB144" s="75">
        <v>9551</v>
      </c>
      <c r="AC144" s="76">
        <v>359.4</v>
      </c>
      <c r="AD144" s="110">
        <v>617.79999999999995</v>
      </c>
      <c r="AE144" s="75">
        <v>7476</v>
      </c>
      <c r="AF144" s="76">
        <v>162.56299999999999</v>
      </c>
      <c r="AG144" s="75">
        <v>4441.1000000000004</v>
      </c>
      <c r="AH144" s="71">
        <v>1177</v>
      </c>
      <c r="AI144" s="86">
        <f t="shared" si="173"/>
        <v>180</v>
      </c>
      <c r="AJ144" s="86">
        <f t="shared" si="173"/>
        <v>312</v>
      </c>
      <c r="AK144" s="86">
        <f t="shared" si="173"/>
        <v>68</v>
      </c>
      <c r="AL144" s="86">
        <f t="shared" si="173"/>
        <v>655</v>
      </c>
      <c r="AM144" s="86">
        <f t="shared" ref="AM144:AN144" si="191">AM351*1000</f>
        <v>180</v>
      </c>
      <c r="AN144" s="86">
        <f t="shared" si="191"/>
        <v>122</v>
      </c>
      <c r="AO144" s="86">
        <f t="shared" si="149"/>
        <v>76</v>
      </c>
      <c r="AP144" s="86">
        <f t="shared" si="149"/>
        <v>2.5</v>
      </c>
      <c r="AQ144" s="86">
        <f t="shared" si="149"/>
        <v>2.5</v>
      </c>
      <c r="AR144" s="86">
        <f t="shared" si="149"/>
        <v>1.5</v>
      </c>
      <c r="AS144" s="86">
        <f t="shared" si="120"/>
        <v>317</v>
      </c>
      <c r="AT144" s="86">
        <f t="shared" si="120"/>
        <v>180</v>
      </c>
      <c r="AU144" s="86">
        <f t="shared" si="120"/>
        <v>324</v>
      </c>
      <c r="AV144" s="86">
        <f t="shared" ref="AV144:AZ144" si="192">AV351*1000</f>
        <v>156</v>
      </c>
      <c r="AW144" s="86">
        <f t="shared" si="192"/>
        <v>2.5</v>
      </c>
      <c r="AX144" s="86">
        <f t="shared" si="192"/>
        <v>65</v>
      </c>
      <c r="AY144" s="86">
        <f t="shared" si="192"/>
        <v>94</v>
      </c>
      <c r="AZ144" s="86">
        <f t="shared" si="192"/>
        <v>2.5</v>
      </c>
      <c r="BA144" s="86">
        <v>2.5</v>
      </c>
      <c r="BB144" s="146">
        <f t="shared" si="176"/>
        <v>2574</v>
      </c>
      <c r="BC144" s="86">
        <v>0.5</v>
      </c>
      <c r="BD144" s="86">
        <v>0.5</v>
      </c>
      <c r="BE144" s="86">
        <v>0.5</v>
      </c>
      <c r="BF144" s="86">
        <v>0.5</v>
      </c>
      <c r="BG144" s="86">
        <v>0.5</v>
      </c>
      <c r="BH144" s="86">
        <v>0.5</v>
      </c>
      <c r="BI144" s="86">
        <v>0.5</v>
      </c>
      <c r="BJ144" s="86">
        <v>0.5</v>
      </c>
      <c r="BK144" s="147">
        <v>5.0000000000000001E-3</v>
      </c>
      <c r="BL144" s="147">
        <v>0.5</v>
      </c>
      <c r="BM144" s="147">
        <v>0.05</v>
      </c>
      <c r="BN144" s="147">
        <v>0.05</v>
      </c>
      <c r="BO144" s="147">
        <v>0.05</v>
      </c>
      <c r="BP144" s="147">
        <v>0.05</v>
      </c>
      <c r="BQ144" s="148">
        <f t="shared" si="177"/>
        <v>0.2</v>
      </c>
      <c r="BR144" s="147">
        <v>0.4</v>
      </c>
      <c r="BS144" s="147">
        <v>0.05</v>
      </c>
      <c r="BT144" s="147">
        <v>0.05</v>
      </c>
      <c r="BU144" s="147">
        <v>0.05</v>
      </c>
      <c r="BV144" s="147">
        <v>0.05</v>
      </c>
      <c r="BW144" s="147">
        <v>0.05</v>
      </c>
      <c r="BX144" s="147">
        <v>0.1</v>
      </c>
      <c r="BY144" s="147">
        <v>0.15</v>
      </c>
      <c r="BZ144" s="127"/>
      <c r="CA144" s="127"/>
      <c r="CB144" s="127"/>
      <c r="CC144" s="127"/>
      <c r="CD144" s="127"/>
      <c r="CE144" s="127"/>
      <c r="CF144" s="127"/>
      <c r="CG144" s="127"/>
      <c r="CH144" s="127"/>
      <c r="CI144" s="127"/>
      <c r="CJ144" s="127"/>
      <c r="CK144" s="127"/>
      <c r="CL144" s="127"/>
      <c r="CM144" s="127"/>
      <c r="CN144" s="127"/>
      <c r="CO144" s="127"/>
      <c r="CP144" s="127"/>
      <c r="CQ144" s="127"/>
      <c r="CR144" s="127"/>
      <c r="CS144" s="127"/>
      <c r="CT144" s="127"/>
      <c r="CU144" s="127"/>
      <c r="CV144" s="127"/>
      <c r="CW144" s="127"/>
      <c r="CX144" s="127"/>
      <c r="CY144" s="127"/>
      <c r="CZ144" s="127"/>
      <c r="DA144" s="127"/>
      <c r="DB144" s="127"/>
      <c r="DC144" s="127"/>
      <c r="DD144" s="127"/>
      <c r="DE144" s="147">
        <v>0.05</v>
      </c>
      <c r="DF144" s="147">
        <v>0.05</v>
      </c>
      <c r="DG144" s="71">
        <v>12105</v>
      </c>
      <c r="DH144" s="127"/>
      <c r="DI144" s="127"/>
      <c r="DJ144" s="127"/>
      <c r="DK144" s="127"/>
      <c r="DL144" s="127"/>
    </row>
    <row r="145" spans="1:116" ht="25.5" x14ac:dyDescent="0.2">
      <c r="A145" s="85">
        <v>139</v>
      </c>
      <c r="B145" s="125">
        <v>602</v>
      </c>
      <c r="C145" s="121" t="s">
        <v>394</v>
      </c>
      <c r="D145" s="121" t="s">
        <v>577</v>
      </c>
      <c r="E145" s="121" t="s">
        <v>760</v>
      </c>
      <c r="F145" s="121" t="s">
        <v>904</v>
      </c>
      <c r="G145" s="110">
        <v>7.2</v>
      </c>
      <c r="H145" s="110">
        <v>1198</v>
      </c>
      <c r="I145" s="123">
        <v>0.12156303010990201</v>
      </c>
      <c r="J145" s="157">
        <v>5.41</v>
      </c>
      <c r="K145" s="122">
        <v>249</v>
      </c>
      <c r="L145" s="123">
        <v>2.5000000000000001E-2</v>
      </c>
      <c r="M145" s="122">
        <v>2.58</v>
      </c>
      <c r="N145" s="122">
        <v>5.55</v>
      </c>
      <c r="O145" s="122">
        <v>13.1</v>
      </c>
      <c r="P145" s="145">
        <v>8.1100000000000005E-2</v>
      </c>
      <c r="Q145" s="71">
        <v>1355</v>
      </c>
      <c r="R145" s="157">
        <v>1.23</v>
      </c>
      <c r="S145" s="123">
        <v>8.51</v>
      </c>
      <c r="T145" s="122">
        <v>13.4</v>
      </c>
      <c r="U145" s="122">
        <v>1</v>
      </c>
      <c r="V145" s="122">
        <v>135</v>
      </c>
      <c r="W145" s="129">
        <f t="shared" si="172"/>
        <v>7.5418994413407826E-4</v>
      </c>
      <c r="X145" s="122">
        <v>9.76</v>
      </c>
      <c r="Y145" s="122">
        <v>51.3</v>
      </c>
      <c r="Z145" s="71">
        <v>179000</v>
      </c>
      <c r="AA145" s="122">
        <v>6.22</v>
      </c>
      <c r="AB145" s="75">
        <v>21043</v>
      </c>
      <c r="AC145" s="76">
        <v>5330</v>
      </c>
      <c r="AD145" s="71">
        <v>2760</v>
      </c>
      <c r="AE145" s="75">
        <v>12112.3</v>
      </c>
      <c r="AF145" s="76">
        <v>54.2</v>
      </c>
      <c r="AG145" s="75">
        <v>1910</v>
      </c>
      <c r="AH145" s="71">
        <v>548.36971511689103</v>
      </c>
      <c r="AI145" s="86">
        <f t="shared" si="173"/>
        <v>220</v>
      </c>
      <c r="AJ145" s="86">
        <f t="shared" si="173"/>
        <v>35</v>
      </c>
      <c r="AK145" s="86">
        <f t="shared" si="173"/>
        <v>2.5</v>
      </c>
      <c r="AL145" s="86">
        <f t="shared" si="173"/>
        <v>205</v>
      </c>
      <c r="AM145" s="86">
        <f t="shared" ref="AM145:AN145" si="193">AM352*1000</f>
        <v>110</v>
      </c>
      <c r="AN145" s="86">
        <f t="shared" si="193"/>
        <v>48</v>
      </c>
      <c r="AO145" s="86">
        <f t="shared" si="149"/>
        <v>91</v>
      </c>
      <c r="AP145" s="86">
        <f t="shared" si="149"/>
        <v>2.5</v>
      </c>
      <c r="AQ145" s="86">
        <f t="shared" si="149"/>
        <v>88</v>
      </c>
      <c r="AR145" s="86">
        <f t="shared" si="149"/>
        <v>1.5</v>
      </c>
      <c r="AS145" s="86">
        <f t="shared" si="120"/>
        <v>63</v>
      </c>
      <c r="AT145" s="86">
        <f t="shared" si="120"/>
        <v>410</v>
      </c>
      <c r="AU145" s="86">
        <f t="shared" si="120"/>
        <v>91</v>
      </c>
      <c r="AV145" s="86">
        <f t="shared" ref="AV145:AZ145" si="194">AV352*1000</f>
        <v>156</v>
      </c>
      <c r="AW145" s="86">
        <f t="shared" si="194"/>
        <v>57</v>
      </c>
      <c r="AX145" s="86">
        <f t="shared" si="194"/>
        <v>72</v>
      </c>
      <c r="AY145" s="86">
        <f t="shared" si="194"/>
        <v>125</v>
      </c>
      <c r="AZ145" s="86">
        <f t="shared" si="194"/>
        <v>2.5</v>
      </c>
      <c r="BA145" s="86">
        <v>2.5</v>
      </c>
      <c r="BB145" s="146">
        <f t="shared" si="176"/>
        <v>1490</v>
      </c>
      <c r="BC145" s="86">
        <v>0.5</v>
      </c>
      <c r="BD145" s="86">
        <v>0.5</v>
      </c>
      <c r="BE145" s="86">
        <v>0.5</v>
      </c>
      <c r="BF145" s="86">
        <v>0.5</v>
      </c>
      <c r="BG145" s="86">
        <v>0.5</v>
      </c>
      <c r="BH145" s="86">
        <v>0.5</v>
      </c>
      <c r="BI145" s="86">
        <v>0.5</v>
      </c>
      <c r="BJ145" s="86">
        <v>0.5</v>
      </c>
      <c r="BK145" s="147">
        <v>5.0000000000000001E-3</v>
      </c>
      <c r="BL145" s="147">
        <v>0.5</v>
      </c>
      <c r="BM145" s="147">
        <v>0.05</v>
      </c>
      <c r="BN145" s="147">
        <v>0.05</v>
      </c>
      <c r="BO145" s="147">
        <v>0.05</v>
      </c>
      <c r="BP145" s="147">
        <v>0.05</v>
      </c>
      <c r="BQ145" s="148">
        <f t="shared" si="177"/>
        <v>0.2</v>
      </c>
      <c r="BR145" s="147">
        <v>0.4</v>
      </c>
      <c r="BS145" s="147">
        <v>0.05</v>
      </c>
      <c r="BT145" s="147">
        <v>0.05</v>
      </c>
      <c r="BU145" s="147">
        <v>0.05</v>
      </c>
      <c r="BV145" s="147">
        <v>0.05</v>
      </c>
      <c r="BW145" s="147">
        <v>0.05</v>
      </c>
      <c r="BX145" s="147">
        <v>0.1</v>
      </c>
      <c r="BY145" s="147">
        <v>0.15</v>
      </c>
      <c r="BZ145" s="127"/>
      <c r="CA145" s="127"/>
      <c r="CB145" s="127"/>
      <c r="CC145" s="127"/>
      <c r="CD145" s="127"/>
      <c r="CE145" s="127"/>
      <c r="CF145" s="127"/>
      <c r="CG145" s="127"/>
      <c r="CH145" s="127"/>
      <c r="CI145" s="127"/>
      <c r="CJ145" s="127"/>
      <c r="CK145" s="127"/>
      <c r="CL145" s="127"/>
      <c r="CM145" s="127"/>
      <c r="CN145" s="127"/>
      <c r="CO145" s="127"/>
      <c r="CP145" s="127"/>
      <c r="CQ145" s="127"/>
      <c r="CR145" s="127"/>
      <c r="CS145" s="127"/>
      <c r="CT145" s="127"/>
      <c r="CU145" s="127"/>
      <c r="CV145" s="127"/>
      <c r="CW145" s="127"/>
      <c r="CX145" s="127"/>
      <c r="CY145" s="127"/>
      <c r="CZ145" s="127"/>
      <c r="DA145" s="127"/>
      <c r="DB145" s="127"/>
      <c r="DC145" s="127"/>
      <c r="DD145" s="127"/>
      <c r="DE145" s="147">
        <v>0.05</v>
      </c>
      <c r="DF145" s="147">
        <v>0.05</v>
      </c>
      <c r="DG145" s="71">
        <v>6209</v>
      </c>
      <c r="DH145" s="127"/>
      <c r="DI145" s="127"/>
      <c r="DJ145" s="127"/>
      <c r="DK145" s="127"/>
      <c r="DL145" s="127"/>
    </row>
    <row r="146" spans="1:116" x14ac:dyDescent="0.2">
      <c r="A146" s="85">
        <v>140</v>
      </c>
      <c r="B146" s="125">
        <v>603</v>
      </c>
      <c r="C146" s="121" t="s">
        <v>395</v>
      </c>
      <c r="D146" s="121" t="s">
        <v>578</v>
      </c>
      <c r="E146" s="121" t="s">
        <v>761</v>
      </c>
      <c r="F146" s="121" t="s">
        <v>854</v>
      </c>
      <c r="G146" s="110">
        <v>7.3</v>
      </c>
      <c r="H146" s="110">
        <v>252</v>
      </c>
      <c r="I146" s="157">
        <v>0.05</v>
      </c>
      <c r="J146" s="157">
        <v>1.5</v>
      </c>
      <c r="K146" s="122">
        <v>340.2</v>
      </c>
      <c r="L146" s="123">
        <v>2.5000000000000001E-2</v>
      </c>
      <c r="M146" s="122">
        <v>3.6309999999999998</v>
      </c>
      <c r="N146" s="122">
        <v>12.78</v>
      </c>
      <c r="O146" s="157">
        <v>23.21</v>
      </c>
      <c r="P146" s="145">
        <v>7.3999999999999996E-2</v>
      </c>
      <c r="Q146" s="71">
        <v>2620</v>
      </c>
      <c r="R146" s="157">
        <v>3.32</v>
      </c>
      <c r="S146" s="123">
        <v>12.52</v>
      </c>
      <c r="T146" s="122">
        <v>30.89</v>
      </c>
      <c r="U146" s="122">
        <v>1</v>
      </c>
      <c r="V146" s="122">
        <v>98.35</v>
      </c>
      <c r="W146" s="129">
        <f t="shared" si="172"/>
        <v>7.4282477341389727E-4</v>
      </c>
      <c r="X146" s="122">
        <v>23</v>
      </c>
      <c r="Y146" s="122">
        <v>75.650000000000006</v>
      </c>
      <c r="Z146" s="71">
        <v>132400</v>
      </c>
      <c r="AA146" s="122">
        <v>6.76</v>
      </c>
      <c r="AB146" s="75">
        <v>21915.5</v>
      </c>
      <c r="AC146" s="76">
        <v>5106.9399999999996</v>
      </c>
      <c r="AD146" s="71">
        <v>1729</v>
      </c>
      <c r="AE146" s="75">
        <v>21580</v>
      </c>
      <c r="AF146" s="76">
        <v>177.77699999999999</v>
      </c>
      <c r="AG146" s="75">
        <v>6196.37</v>
      </c>
      <c r="AH146" s="157">
        <v>1619</v>
      </c>
      <c r="AI146" s="86">
        <f t="shared" si="173"/>
        <v>120</v>
      </c>
      <c r="AJ146" s="86">
        <f t="shared" si="173"/>
        <v>124</v>
      </c>
      <c r="AK146" s="86">
        <f t="shared" si="173"/>
        <v>2.5</v>
      </c>
      <c r="AL146" s="86">
        <f t="shared" si="173"/>
        <v>455</v>
      </c>
      <c r="AM146" s="86">
        <f t="shared" ref="AM146:AN146" si="195">AM353*1000</f>
        <v>180</v>
      </c>
      <c r="AN146" s="86">
        <f t="shared" si="195"/>
        <v>101</v>
      </c>
      <c r="AO146" s="86">
        <f t="shared" si="149"/>
        <v>130</v>
      </c>
      <c r="AP146" s="86">
        <f t="shared" si="149"/>
        <v>39</v>
      </c>
      <c r="AQ146" s="86">
        <f t="shared" si="149"/>
        <v>139</v>
      </c>
      <c r="AR146" s="86">
        <f t="shared" si="149"/>
        <v>1.5</v>
      </c>
      <c r="AS146" s="86">
        <f t="shared" si="120"/>
        <v>2.5</v>
      </c>
      <c r="AT146" s="86">
        <f t="shared" si="120"/>
        <v>152</v>
      </c>
      <c r="AU146" s="86">
        <f t="shared" si="120"/>
        <v>283</v>
      </c>
      <c r="AV146" s="86">
        <f t="shared" ref="AV146:AZ146" si="196">AV353*1000</f>
        <v>224</v>
      </c>
      <c r="AW146" s="86">
        <f t="shared" si="196"/>
        <v>88</v>
      </c>
      <c r="AX146" s="86">
        <f t="shared" si="196"/>
        <v>112</v>
      </c>
      <c r="AY146" s="86">
        <f t="shared" si="196"/>
        <v>144</v>
      </c>
      <c r="AZ146" s="86">
        <f t="shared" si="196"/>
        <v>50</v>
      </c>
      <c r="BA146" s="86">
        <v>2.5</v>
      </c>
      <c r="BB146" s="146">
        <f t="shared" si="176"/>
        <v>1863.5</v>
      </c>
      <c r="BC146" s="86">
        <v>0.5</v>
      </c>
      <c r="BD146" s="86">
        <v>0.5</v>
      </c>
      <c r="BE146" s="86">
        <v>0.5</v>
      </c>
      <c r="BF146" s="86">
        <v>0.5</v>
      </c>
      <c r="BG146" s="86">
        <v>0.5</v>
      </c>
      <c r="BH146" s="86">
        <v>0.5</v>
      </c>
      <c r="BI146" s="86">
        <v>0.5</v>
      </c>
      <c r="BJ146" s="86">
        <v>0.5</v>
      </c>
      <c r="BK146" s="147">
        <v>5.0000000000000001E-3</v>
      </c>
      <c r="BL146" s="147">
        <v>0.5</v>
      </c>
      <c r="BM146" s="147">
        <v>0.05</v>
      </c>
      <c r="BN146" s="147">
        <v>0.05</v>
      </c>
      <c r="BO146" s="147">
        <v>0.05</v>
      </c>
      <c r="BP146" s="147">
        <v>0.05</v>
      </c>
      <c r="BQ146" s="148">
        <f t="shared" si="177"/>
        <v>0.2</v>
      </c>
      <c r="BR146" s="147">
        <v>0.4</v>
      </c>
      <c r="BS146" s="147">
        <v>0.05</v>
      </c>
      <c r="BT146" s="147">
        <v>0.05</v>
      </c>
      <c r="BU146" s="147">
        <v>0.05</v>
      </c>
      <c r="BV146" s="147">
        <v>0.05</v>
      </c>
      <c r="BW146" s="147">
        <v>0.05</v>
      </c>
      <c r="BX146" s="147">
        <v>0.1</v>
      </c>
      <c r="BY146" s="147">
        <v>0.15</v>
      </c>
      <c r="BZ146" s="127"/>
      <c r="CA146" s="127"/>
      <c r="CB146" s="127"/>
      <c r="CC146" s="127"/>
      <c r="CD146" s="127"/>
      <c r="CE146" s="127"/>
      <c r="CF146" s="127"/>
      <c r="CG146" s="127"/>
      <c r="CH146" s="127"/>
      <c r="CI146" s="127"/>
      <c r="CJ146" s="127"/>
      <c r="CK146" s="127"/>
      <c r="CL146" s="127"/>
      <c r="CM146" s="127"/>
      <c r="CN146" s="127"/>
      <c r="CO146" s="127"/>
      <c r="CP146" s="127"/>
      <c r="CQ146" s="127"/>
      <c r="CR146" s="127"/>
      <c r="CS146" s="127"/>
      <c r="CT146" s="127"/>
      <c r="CU146" s="127"/>
      <c r="CV146" s="127"/>
      <c r="CW146" s="127"/>
      <c r="CX146" s="127"/>
      <c r="CY146" s="127"/>
      <c r="CZ146" s="127"/>
      <c r="DA146" s="127"/>
      <c r="DB146" s="127"/>
      <c r="DC146" s="127"/>
      <c r="DD146" s="127"/>
      <c r="DE146" s="147">
        <v>0.05</v>
      </c>
      <c r="DF146" s="147">
        <v>0.05</v>
      </c>
      <c r="DG146" s="71">
        <v>15469.9</v>
      </c>
      <c r="DH146" s="127"/>
      <c r="DI146" s="127"/>
      <c r="DJ146" s="127"/>
      <c r="DK146" s="127"/>
      <c r="DL146" s="127"/>
    </row>
    <row r="147" spans="1:116" x14ac:dyDescent="0.2">
      <c r="A147" s="85">
        <v>141</v>
      </c>
      <c r="B147" s="125">
        <v>604</v>
      </c>
      <c r="C147" s="121" t="s">
        <v>396</v>
      </c>
      <c r="D147" s="121" t="s">
        <v>579</v>
      </c>
      <c r="E147" s="121" t="s">
        <v>762</v>
      </c>
      <c r="F147" s="121" t="s">
        <v>896</v>
      </c>
      <c r="G147" s="110">
        <v>7.4</v>
      </c>
      <c r="H147" s="110">
        <v>290</v>
      </c>
      <c r="I147" s="157">
        <v>0.05</v>
      </c>
      <c r="J147" s="157">
        <v>5.2069999999999999</v>
      </c>
      <c r="K147" s="122">
        <v>86.45</v>
      </c>
      <c r="L147" s="123">
        <v>2.5000000000000001E-2</v>
      </c>
      <c r="M147" s="122">
        <v>1.7889999999999999</v>
      </c>
      <c r="N147" s="122">
        <v>9.4469999999999992</v>
      </c>
      <c r="O147" s="157">
        <v>10.57</v>
      </c>
      <c r="P147" s="145">
        <v>2.7799999999999998E-2</v>
      </c>
      <c r="Q147" s="71">
        <v>2899</v>
      </c>
      <c r="R147" s="157">
        <v>2.0390000000000001</v>
      </c>
      <c r="S147" s="123">
        <v>8.532</v>
      </c>
      <c r="T147" s="122">
        <v>14.52</v>
      </c>
      <c r="U147" s="122">
        <v>1</v>
      </c>
      <c r="V147" s="122">
        <v>151.4</v>
      </c>
      <c r="W147" s="129">
        <f t="shared" si="172"/>
        <v>7.2186330369275519E-4</v>
      </c>
      <c r="X147" s="122">
        <v>13.58</v>
      </c>
      <c r="Y147" s="122">
        <v>40.29</v>
      </c>
      <c r="Z147" s="71">
        <v>209735</v>
      </c>
      <c r="AA147" s="122">
        <v>6.75</v>
      </c>
      <c r="AB147" s="75">
        <v>9126</v>
      </c>
      <c r="AC147" s="76">
        <v>1063.26</v>
      </c>
      <c r="AD147" s="71">
        <v>995</v>
      </c>
      <c r="AE147" s="75">
        <v>7541</v>
      </c>
      <c r="AF147" s="76">
        <v>126.011</v>
      </c>
      <c r="AG147" s="75">
        <v>4569.1899999999996</v>
      </c>
      <c r="AH147" s="157">
        <v>1388</v>
      </c>
      <c r="AI147" s="86">
        <f t="shared" si="173"/>
        <v>2.5</v>
      </c>
      <c r="AJ147" s="86">
        <f t="shared" si="173"/>
        <v>58</v>
      </c>
      <c r="AK147" s="86">
        <f t="shared" si="173"/>
        <v>49</v>
      </c>
      <c r="AL147" s="86">
        <f t="shared" si="173"/>
        <v>181</v>
      </c>
      <c r="AM147" s="86">
        <f t="shared" ref="AM147:AN147" si="197">AM354*1000</f>
        <v>95</v>
      </c>
      <c r="AN147" s="86">
        <f t="shared" si="197"/>
        <v>58</v>
      </c>
      <c r="AO147" s="86">
        <f t="shared" si="149"/>
        <v>75</v>
      </c>
      <c r="AP147" s="86">
        <f t="shared" si="149"/>
        <v>2.5</v>
      </c>
      <c r="AQ147" s="86">
        <f t="shared" si="149"/>
        <v>55</v>
      </c>
      <c r="AR147" s="86">
        <f t="shared" si="149"/>
        <v>1.5</v>
      </c>
      <c r="AS147" s="86">
        <f t="shared" si="120"/>
        <v>2.5</v>
      </c>
      <c r="AT147" s="86">
        <f t="shared" si="120"/>
        <v>590</v>
      </c>
      <c r="AU147" s="86">
        <f t="shared" si="120"/>
        <v>142</v>
      </c>
      <c r="AV147" s="86">
        <f t="shared" ref="AV147:AZ147" si="198">AV354*1000</f>
        <v>112</v>
      </c>
      <c r="AW147" s="86">
        <f t="shared" si="198"/>
        <v>47</v>
      </c>
      <c r="AX147" s="86">
        <f t="shared" si="198"/>
        <v>60</v>
      </c>
      <c r="AY147" s="86">
        <f t="shared" si="198"/>
        <v>65</v>
      </c>
      <c r="AZ147" s="86">
        <f t="shared" si="198"/>
        <v>18</v>
      </c>
      <c r="BA147" s="86">
        <v>2.5</v>
      </c>
      <c r="BB147" s="146">
        <f t="shared" si="176"/>
        <v>1413.5</v>
      </c>
      <c r="BC147" s="86">
        <v>0.5</v>
      </c>
      <c r="BD147" s="86">
        <v>0.5</v>
      </c>
      <c r="BE147" s="86">
        <v>0.5</v>
      </c>
      <c r="BF147" s="86">
        <v>0.5</v>
      </c>
      <c r="BG147" s="86">
        <v>0.5</v>
      </c>
      <c r="BH147" s="86">
        <v>0.5</v>
      </c>
      <c r="BI147" s="86">
        <v>0.5</v>
      </c>
      <c r="BJ147" s="86">
        <v>0.5</v>
      </c>
      <c r="BK147" s="147">
        <v>5.0000000000000001E-3</v>
      </c>
      <c r="BL147" s="147">
        <v>0.5</v>
      </c>
      <c r="BM147" s="147">
        <v>0.05</v>
      </c>
      <c r="BN147" s="147">
        <v>0.05</v>
      </c>
      <c r="BO147" s="147">
        <v>0.05</v>
      </c>
      <c r="BP147" s="147">
        <v>0.05</v>
      </c>
      <c r="BQ147" s="148">
        <f t="shared" si="177"/>
        <v>0.2</v>
      </c>
      <c r="BR147" s="147">
        <v>0.4</v>
      </c>
      <c r="BS147" s="147">
        <v>0.05</v>
      </c>
      <c r="BT147" s="147">
        <v>0.05</v>
      </c>
      <c r="BU147" s="147">
        <v>0.05</v>
      </c>
      <c r="BV147" s="147">
        <v>0.05</v>
      </c>
      <c r="BW147" s="147">
        <v>0.05</v>
      </c>
      <c r="BX147" s="147">
        <v>0.1</v>
      </c>
      <c r="BY147" s="147">
        <v>0.15</v>
      </c>
      <c r="BZ147" s="127"/>
      <c r="CA147" s="127"/>
      <c r="CB147" s="127"/>
      <c r="CC147" s="127"/>
      <c r="CD147" s="127"/>
      <c r="CE147" s="127"/>
      <c r="CF147" s="127"/>
      <c r="CG147" s="127"/>
      <c r="CH147" s="127"/>
      <c r="CI147" s="127"/>
      <c r="CJ147" s="127"/>
      <c r="CK147" s="127"/>
      <c r="CL147" s="127"/>
      <c r="CM147" s="127"/>
      <c r="CN147" s="127"/>
      <c r="CO147" s="127"/>
      <c r="CP147" s="127"/>
      <c r="CQ147" s="127"/>
      <c r="CR147" s="127"/>
      <c r="CS147" s="127"/>
      <c r="CT147" s="127"/>
      <c r="CU147" s="127"/>
      <c r="CV147" s="127"/>
      <c r="CW147" s="127"/>
      <c r="CX147" s="127"/>
      <c r="CY147" s="127"/>
      <c r="CZ147" s="127"/>
      <c r="DA147" s="127"/>
      <c r="DB147" s="127"/>
      <c r="DC147" s="127"/>
      <c r="DD147" s="127"/>
      <c r="DE147" s="147">
        <v>0.05</v>
      </c>
      <c r="DF147" s="147">
        <v>0.05</v>
      </c>
      <c r="DG147" s="71">
        <v>7903.4830000000002</v>
      </c>
      <c r="DH147" s="127"/>
      <c r="DI147" s="127"/>
      <c r="DJ147" s="127"/>
      <c r="DK147" s="127"/>
      <c r="DL147" s="127"/>
    </row>
    <row r="148" spans="1:116" x14ac:dyDescent="0.2">
      <c r="A148" s="85">
        <v>142</v>
      </c>
      <c r="B148" s="125">
        <v>605</v>
      </c>
      <c r="C148" s="121" t="s">
        <v>397</v>
      </c>
      <c r="D148" s="121" t="s">
        <v>580</v>
      </c>
      <c r="E148" s="121" t="s">
        <v>763</v>
      </c>
      <c r="F148" s="121" t="s">
        <v>905</v>
      </c>
      <c r="G148" s="110">
        <v>7.5</v>
      </c>
      <c r="H148" s="110">
        <v>141</v>
      </c>
      <c r="I148" s="157">
        <v>0.05</v>
      </c>
      <c r="J148" s="157">
        <v>9.6460000000000008</v>
      </c>
      <c r="K148" s="122">
        <v>113.5</v>
      </c>
      <c r="L148" s="123">
        <v>2.5000000000000001E-2</v>
      </c>
      <c r="M148" s="122">
        <v>0.70199999999999996</v>
      </c>
      <c r="N148" s="122">
        <v>5.5490000000000004</v>
      </c>
      <c r="O148" s="157">
        <v>5.0919999999999996</v>
      </c>
      <c r="P148" s="145">
        <v>4.3400000000000001E-2</v>
      </c>
      <c r="Q148" s="71">
        <v>1603</v>
      </c>
      <c r="R148" s="157">
        <v>1.696</v>
      </c>
      <c r="S148" s="123">
        <v>4.6369999999999996</v>
      </c>
      <c r="T148" s="122">
        <v>13.72</v>
      </c>
      <c r="U148" s="122">
        <v>1</v>
      </c>
      <c r="V148" s="122">
        <v>172.7</v>
      </c>
      <c r="W148" s="129">
        <f t="shared" si="172"/>
        <v>7.5937789933296096E-4</v>
      </c>
      <c r="X148" s="122">
        <v>9.3840000000000003</v>
      </c>
      <c r="Y148" s="122">
        <v>35.94</v>
      </c>
      <c r="Z148" s="71">
        <v>227423</v>
      </c>
      <c r="AA148" s="122">
        <v>5.88</v>
      </c>
      <c r="AB148" s="75">
        <v>19427</v>
      </c>
      <c r="AC148" s="76">
        <v>2037.62</v>
      </c>
      <c r="AD148" s="71">
        <v>3042</v>
      </c>
      <c r="AE148" s="75">
        <v>9232</v>
      </c>
      <c r="AF148" s="76">
        <v>35.299999999999997</v>
      </c>
      <c r="AG148" s="75">
        <v>1756.66</v>
      </c>
      <c r="AH148" s="157">
        <v>463.1</v>
      </c>
      <c r="AI148" s="86">
        <f t="shared" si="173"/>
        <v>55</v>
      </c>
      <c r="AJ148" s="86">
        <f t="shared" si="173"/>
        <v>2.5</v>
      </c>
      <c r="AK148" s="86">
        <f t="shared" si="173"/>
        <v>2.5</v>
      </c>
      <c r="AL148" s="86">
        <f t="shared" si="173"/>
        <v>64</v>
      </c>
      <c r="AM148" s="86">
        <f t="shared" ref="AM148:AN148" si="199">AM355*1000</f>
        <v>25</v>
      </c>
      <c r="AN148" s="86">
        <f t="shared" si="199"/>
        <v>2.5</v>
      </c>
      <c r="AO148" s="86">
        <f t="shared" si="149"/>
        <v>30</v>
      </c>
      <c r="AP148" s="86">
        <f t="shared" si="149"/>
        <v>2.5</v>
      </c>
      <c r="AQ148" s="86">
        <f t="shared" si="149"/>
        <v>46</v>
      </c>
      <c r="AR148" s="86">
        <f t="shared" si="149"/>
        <v>1.5</v>
      </c>
      <c r="AS148" s="86">
        <f t="shared" si="120"/>
        <v>2.5</v>
      </c>
      <c r="AT148" s="86">
        <f t="shared" si="120"/>
        <v>149</v>
      </c>
      <c r="AU148" s="86">
        <f t="shared" si="120"/>
        <v>41</v>
      </c>
      <c r="AV148" s="86">
        <f t="shared" ref="AV148:AZ148" si="200">AV355*1000</f>
        <v>46</v>
      </c>
      <c r="AW148" s="86">
        <f t="shared" si="200"/>
        <v>18</v>
      </c>
      <c r="AX148" s="86">
        <f t="shared" si="200"/>
        <v>23</v>
      </c>
      <c r="AY148" s="86">
        <f t="shared" si="200"/>
        <v>52</v>
      </c>
      <c r="AZ148" s="86">
        <f t="shared" si="200"/>
        <v>2.5</v>
      </c>
      <c r="BA148" s="86">
        <v>2.5</v>
      </c>
      <c r="BB148" s="146">
        <f t="shared" si="176"/>
        <v>439.5</v>
      </c>
      <c r="BC148" s="86">
        <v>0.5</v>
      </c>
      <c r="BD148" s="86">
        <v>0.5</v>
      </c>
      <c r="BE148" s="86">
        <v>0.5</v>
      </c>
      <c r="BF148" s="86">
        <v>0.5</v>
      </c>
      <c r="BG148" s="86">
        <v>0.5</v>
      </c>
      <c r="BH148" s="86">
        <v>0.5</v>
      </c>
      <c r="BI148" s="86">
        <v>0.5</v>
      </c>
      <c r="BJ148" s="86">
        <v>0.5</v>
      </c>
      <c r="BK148" s="147">
        <v>5.0000000000000001E-3</v>
      </c>
      <c r="BL148" s="147">
        <v>0.5</v>
      </c>
      <c r="BM148" s="147">
        <v>0.05</v>
      </c>
      <c r="BN148" s="147">
        <v>0.05</v>
      </c>
      <c r="BO148" s="147">
        <v>0.05</v>
      </c>
      <c r="BP148" s="147">
        <v>0.05</v>
      </c>
      <c r="BQ148" s="148">
        <f t="shared" si="177"/>
        <v>0.2</v>
      </c>
      <c r="BR148" s="147">
        <v>0.4</v>
      </c>
      <c r="BS148" s="147">
        <v>0.05</v>
      </c>
      <c r="BT148" s="147">
        <v>0.05</v>
      </c>
      <c r="BU148" s="147">
        <v>0.05</v>
      </c>
      <c r="BV148" s="147">
        <v>0.05</v>
      </c>
      <c r="BW148" s="147">
        <v>0.05</v>
      </c>
      <c r="BX148" s="147">
        <v>0.1</v>
      </c>
      <c r="BY148" s="147">
        <v>0.15</v>
      </c>
      <c r="BZ148" s="127"/>
      <c r="CA148" s="127"/>
      <c r="CB148" s="127"/>
      <c r="CC148" s="127"/>
      <c r="CD148" s="127"/>
      <c r="CE148" s="127"/>
      <c r="CF148" s="127"/>
      <c r="CG148" s="127"/>
      <c r="CH148" s="127"/>
      <c r="CI148" s="127"/>
      <c r="CJ148" s="127"/>
      <c r="CK148" s="127"/>
      <c r="CL148" s="127"/>
      <c r="CM148" s="127"/>
      <c r="CN148" s="127"/>
      <c r="CO148" s="127"/>
      <c r="CP148" s="127"/>
      <c r="CQ148" s="127"/>
      <c r="CR148" s="127"/>
      <c r="CS148" s="127"/>
      <c r="CT148" s="127"/>
      <c r="CU148" s="127"/>
      <c r="CV148" s="127"/>
      <c r="CW148" s="127"/>
      <c r="CX148" s="127"/>
      <c r="CY148" s="127"/>
      <c r="CZ148" s="127"/>
      <c r="DA148" s="127"/>
      <c r="DB148" s="127"/>
      <c r="DC148" s="127"/>
      <c r="DD148" s="127"/>
      <c r="DE148" s="147">
        <v>0.05</v>
      </c>
      <c r="DF148" s="147">
        <v>0.05</v>
      </c>
      <c r="DG148" s="71">
        <v>7251.6</v>
      </c>
      <c r="DH148" s="127"/>
      <c r="DI148" s="127"/>
      <c r="DJ148" s="127"/>
      <c r="DK148" s="127"/>
      <c r="DL148" s="127"/>
    </row>
    <row r="149" spans="1:116" x14ac:dyDescent="0.2">
      <c r="A149" s="85">
        <v>143</v>
      </c>
      <c r="B149" s="125">
        <v>606</v>
      </c>
      <c r="C149" s="121" t="s">
        <v>216</v>
      </c>
      <c r="D149" s="121" t="s">
        <v>253</v>
      </c>
      <c r="E149" s="121" t="s">
        <v>233</v>
      </c>
      <c r="F149" s="121" t="s">
        <v>906</v>
      </c>
      <c r="G149" s="110">
        <v>7.6</v>
      </c>
      <c r="H149" s="110">
        <v>144</v>
      </c>
      <c r="I149" s="157">
        <v>0.05</v>
      </c>
      <c r="J149" s="157">
        <v>1.5</v>
      </c>
      <c r="K149" s="122">
        <v>89.55</v>
      </c>
      <c r="L149" s="123">
        <v>2.5000000000000001E-2</v>
      </c>
      <c r="M149" s="122">
        <v>0.1</v>
      </c>
      <c r="N149" s="122">
        <v>3.282</v>
      </c>
      <c r="O149" s="122">
        <v>0.2</v>
      </c>
      <c r="P149" s="145">
        <v>2.8199999999999999E-2</v>
      </c>
      <c r="Q149" s="71">
        <v>2126</v>
      </c>
      <c r="R149" s="157">
        <v>3.5139999999999998</v>
      </c>
      <c r="S149" s="123">
        <v>3.351</v>
      </c>
      <c r="T149" s="122">
        <v>17.07</v>
      </c>
      <c r="U149" s="122">
        <v>1</v>
      </c>
      <c r="V149" s="122">
        <v>117.8</v>
      </c>
      <c r="W149" s="129">
        <f t="shared" si="172"/>
        <v>4.997391005544643E-4</v>
      </c>
      <c r="X149" s="122">
        <v>6.9180000000000001</v>
      </c>
      <c r="Y149" s="122">
        <v>25.19</v>
      </c>
      <c r="Z149" s="71">
        <v>235723</v>
      </c>
      <c r="AA149" s="122">
        <v>9.09</v>
      </c>
      <c r="AB149" s="75">
        <v>12940</v>
      </c>
      <c r="AC149" s="76">
        <v>3093.37</v>
      </c>
      <c r="AD149" s="110">
        <v>887.3</v>
      </c>
      <c r="AE149" s="75">
        <v>15540</v>
      </c>
      <c r="AF149" s="76">
        <v>23.46</v>
      </c>
      <c r="AG149" s="75">
        <v>1152.77</v>
      </c>
      <c r="AH149" s="157">
        <v>333.7</v>
      </c>
      <c r="AI149" s="86">
        <f t="shared" si="173"/>
        <v>26</v>
      </c>
      <c r="AJ149" s="86">
        <f t="shared" si="173"/>
        <v>26</v>
      </c>
      <c r="AK149" s="86">
        <f t="shared" si="173"/>
        <v>30</v>
      </c>
      <c r="AL149" s="86">
        <f t="shared" si="173"/>
        <v>149</v>
      </c>
      <c r="AM149" s="86">
        <f t="shared" ref="AM149:AN149" si="201">AM356*1000</f>
        <v>49</v>
      </c>
      <c r="AN149" s="86">
        <f t="shared" si="201"/>
        <v>27</v>
      </c>
      <c r="AO149" s="86">
        <f t="shared" si="149"/>
        <v>44</v>
      </c>
      <c r="AP149" s="86">
        <f t="shared" si="149"/>
        <v>24</v>
      </c>
      <c r="AQ149" s="86">
        <f t="shared" si="149"/>
        <v>59</v>
      </c>
      <c r="AR149" s="86">
        <f t="shared" si="149"/>
        <v>1.5</v>
      </c>
      <c r="AS149" s="86">
        <f t="shared" si="120"/>
        <v>2.5</v>
      </c>
      <c r="AT149" s="86">
        <f t="shared" si="120"/>
        <v>243</v>
      </c>
      <c r="AU149" s="86">
        <f t="shared" si="120"/>
        <v>82</v>
      </c>
      <c r="AV149" s="86">
        <f t="shared" ref="AV149:AZ149" si="202">AV356*1000</f>
        <v>82</v>
      </c>
      <c r="AW149" s="86">
        <f t="shared" si="202"/>
        <v>32</v>
      </c>
      <c r="AX149" s="86">
        <f t="shared" si="202"/>
        <v>37</v>
      </c>
      <c r="AY149" s="86">
        <f t="shared" si="202"/>
        <v>77</v>
      </c>
      <c r="AZ149" s="86">
        <f t="shared" si="202"/>
        <v>2.5</v>
      </c>
      <c r="BA149" s="86">
        <v>2.5</v>
      </c>
      <c r="BB149" s="146">
        <f t="shared" si="176"/>
        <v>794</v>
      </c>
      <c r="BC149" s="86">
        <v>0.5</v>
      </c>
      <c r="BD149" s="86">
        <v>0.5</v>
      </c>
      <c r="BE149" s="86">
        <v>0.5</v>
      </c>
      <c r="BF149" s="86">
        <v>0.5</v>
      </c>
      <c r="BG149" s="86">
        <v>0.5</v>
      </c>
      <c r="BH149" s="86">
        <v>0.5</v>
      </c>
      <c r="BI149" s="86">
        <v>0.5</v>
      </c>
      <c r="BJ149" s="86">
        <v>0.5</v>
      </c>
      <c r="BK149" s="147">
        <v>5.0000000000000001E-3</v>
      </c>
      <c r="BL149" s="147">
        <v>0.5</v>
      </c>
      <c r="BM149" s="147">
        <v>0.05</v>
      </c>
      <c r="BN149" s="147">
        <v>0.05</v>
      </c>
      <c r="BO149" s="147">
        <v>0.05</v>
      </c>
      <c r="BP149" s="147">
        <v>0.05</v>
      </c>
      <c r="BQ149" s="148">
        <f t="shared" si="177"/>
        <v>0.2</v>
      </c>
      <c r="BR149" s="147">
        <v>0.4</v>
      </c>
      <c r="BS149" s="147">
        <v>0.05</v>
      </c>
      <c r="BT149" s="147">
        <v>0.05</v>
      </c>
      <c r="BU149" s="147">
        <v>0.05</v>
      </c>
      <c r="BV149" s="147">
        <v>0.05</v>
      </c>
      <c r="BW149" s="147">
        <v>0.05</v>
      </c>
      <c r="BX149" s="147">
        <v>0.1</v>
      </c>
      <c r="BY149" s="147">
        <v>0.15</v>
      </c>
      <c r="BZ149" s="147">
        <v>25</v>
      </c>
      <c r="CA149" s="147">
        <v>50</v>
      </c>
      <c r="CB149" s="147">
        <v>500</v>
      </c>
      <c r="CC149" s="147">
        <v>0.01</v>
      </c>
      <c r="CD149" s="147">
        <v>2.5000000000000001E-2</v>
      </c>
      <c r="CE149" s="147">
        <v>2.5000000000000001E-2</v>
      </c>
      <c r="CF149" s="147">
        <v>2.5000000000000001E-2</v>
      </c>
      <c r="CG149" s="147">
        <v>2.5000000000000001E-2</v>
      </c>
      <c r="CH149" s="147">
        <v>2.5000000000000001E-2</v>
      </c>
      <c r="CI149" s="147">
        <v>2.5000000000000001E-2</v>
      </c>
      <c r="CJ149" s="147">
        <v>2.5000000000000001E-2</v>
      </c>
      <c r="CK149" s="147">
        <v>5.0000000000000001E-3</v>
      </c>
      <c r="CL149" s="147">
        <v>0.15</v>
      </c>
      <c r="CM149" s="147">
        <v>0.5</v>
      </c>
      <c r="CN149" s="147">
        <v>0.5</v>
      </c>
      <c r="CO149" s="147">
        <v>0.5</v>
      </c>
      <c r="CP149" s="147">
        <v>1.5</v>
      </c>
      <c r="CQ149" s="147">
        <v>0.3</v>
      </c>
      <c r="CR149" s="147">
        <v>5</v>
      </c>
      <c r="CS149" s="147">
        <v>0.5</v>
      </c>
      <c r="CT149" s="147">
        <v>0.5</v>
      </c>
      <c r="CU149" s="147">
        <v>0.05</v>
      </c>
      <c r="CV149" s="147">
        <v>0.05</v>
      </c>
      <c r="CW149" s="147">
        <v>0.05</v>
      </c>
      <c r="CX149" s="127"/>
      <c r="CY149" s="147">
        <v>2.93E-2</v>
      </c>
      <c r="CZ149" s="147">
        <v>0.05</v>
      </c>
      <c r="DA149" s="147">
        <v>0.05</v>
      </c>
      <c r="DB149" s="147">
        <v>0.05</v>
      </c>
      <c r="DC149" s="147">
        <v>0.05</v>
      </c>
      <c r="DD149" s="147">
        <v>0.05</v>
      </c>
      <c r="DE149" s="147">
        <v>0.05</v>
      </c>
      <c r="DF149" s="147">
        <v>0.05</v>
      </c>
      <c r="DG149" s="71">
        <v>7682</v>
      </c>
      <c r="DH149" s="147">
        <v>0.5</v>
      </c>
      <c r="DI149" s="147">
        <v>0.05</v>
      </c>
      <c r="DJ149" s="147">
        <v>0.25</v>
      </c>
      <c r="DK149" s="147">
        <v>0.25</v>
      </c>
      <c r="DL149" s="147">
        <v>0.05</v>
      </c>
    </row>
    <row r="150" spans="1:116" ht="25.5" x14ac:dyDescent="0.2">
      <c r="A150" s="85">
        <v>144</v>
      </c>
      <c r="B150" s="125">
        <v>607</v>
      </c>
      <c r="C150" s="121" t="s">
        <v>398</v>
      </c>
      <c r="D150" s="121" t="s">
        <v>581</v>
      </c>
      <c r="E150" s="121" t="s">
        <v>764</v>
      </c>
      <c r="F150" s="121" t="s">
        <v>886</v>
      </c>
      <c r="G150" s="110">
        <v>7.7</v>
      </c>
      <c r="H150" s="110">
        <v>30.7</v>
      </c>
      <c r="I150" s="157">
        <v>0.05</v>
      </c>
      <c r="J150" s="157">
        <v>7.6459999999999999</v>
      </c>
      <c r="K150" s="122">
        <v>151.9</v>
      </c>
      <c r="L150" s="123">
        <v>2.5000000000000001E-2</v>
      </c>
      <c r="M150" s="122">
        <v>0.1</v>
      </c>
      <c r="N150" s="122">
        <v>4.2210000000000001</v>
      </c>
      <c r="O150" s="157">
        <v>6.3449999999999998</v>
      </c>
      <c r="P150" s="145">
        <v>4.2200000000000001E-2</v>
      </c>
      <c r="Q150" s="71">
        <v>2565</v>
      </c>
      <c r="R150" s="157">
        <v>0.79400000000000004</v>
      </c>
      <c r="S150" s="123">
        <v>5.6440000000000001</v>
      </c>
      <c r="T150" s="122">
        <v>22.8</v>
      </c>
      <c r="U150" s="122">
        <v>1</v>
      </c>
      <c r="V150" s="122">
        <v>172.2</v>
      </c>
      <c r="W150" s="129">
        <f t="shared" si="172"/>
        <v>7.6356186979540796E-4</v>
      </c>
      <c r="X150" s="122">
        <v>8.9039999999999999</v>
      </c>
      <c r="Y150" s="122">
        <v>38.07</v>
      </c>
      <c r="Z150" s="71">
        <v>225522</v>
      </c>
      <c r="AA150" s="122">
        <v>5.88</v>
      </c>
      <c r="AB150" s="75">
        <v>22052.5</v>
      </c>
      <c r="AC150" s="76">
        <v>1311.29</v>
      </c>
      <c r="AD150" s="110">
        <v>976.4</v>
      </c>
      <c r="AE150" s="75">
        <v>9553</v>
      </c>
      <c r="AF150" s="76">
        <v>48.58</v>
      </c>
      <c r="AG150" s="75">
        <v>1851.2</v>
      </c>
      <c r="AH150" s="157">
        <v>483.9</v>
      </c>
      <c r="AI150" s="86">
        <f t="shared" si="173"/>
        <v>2.5</v>
      </c>
      <c r="AJ150" s="86">
        <f t="shared" si="173"/>
        <v>28</v>
      </c>
      <c r="AK150" s="86">
        <f t="shared" si="173"/>
        <v>2.5</v>
      </c>
      <c r="AL150" s="86">
        <f t="shared" si="173"/>
        <v>144</v>
      </c>
      <c r="AM150" s="86">
        <f t="shared" ref="AM150:AN150" si="203">AM357*1000</f>
        <v>55</v>
      </c>
      <c r="AN150" s="86">
        <f t="shared" si="203"/>
        <v>43</v>
      </c>
      <c r="AO150" s="86">
        <f t="shared" si="149"/>
        <v>63</v>
      </c>
      <c r="AP150" s="86">
        <f t="shared" si="149"/>
        <v>2.5</v>
      </c>
      <c r="AQ150" s="86">
        <f t="shared" si="149"/>
        <v>100</v>
      </c>
      <c r="AR150" s="86">
        <f t="shared" si="149"/>
        <v>1.5</v>
      </c>
      <c r="AS150" s="86">
        <f t="shared" ref="AS150:AW206" si="204">AS357*1000</f>
        <v>2.5</v>
      </c>
      <c r="AT150" s="86">
        <f t="shared" si="204"/>
        <v>31</v>
      </c>
      <c r="AU150" s="86">
        <f t="shared" si="204"/>
        <v>105</v>
      </c>
      <c r="AV150" s="86">
        <f t="shared" si="204"/>
        <v>126</v>
      </c>
      <c r="AW150" s="86">
        <f t="shared" si="204"/>
        <v>46</v>
      </c>
      <c r="AX150" s="86">
        <f t="shared" ref="AX150:AZ150" si="205">AX357*1000</f>
        <v>55</v>
      </c>
      <c r="AY150" s="86">
        <f t="shared" si="205"/>
        <v>104</v>
      </c>
      <c r="AZ150" s="86">
        <f t="shared" si="205"/>
        <v>29</v>
      </c>
      <c r="BA150" s="86">
        <v>2.5</v>
      </c>
      <c r="BB150" s="146">
        <f t="shared" si="176"/>
        <v>650</v>
      </c>
      <c r="BC150" s="86">
        <v>0.5</v>
      </c>
      <c r="BD150" s="86">
        <v>0.5</v>
      </c>
      <c r="BE150" s="86">
        <v>0.5</v>
      </c>
      <c r="BF150" s="86">
        <v>0.5</v>
      </c>
      <c r="BG150" s="86">
        <v>0.5</v>
      </c>
      <c r="BH150" s="86">
        <v>0.5</v>
      </c>
      <c r="BI150" s="86">
        <v>0.5</v>
      </c>
      <c r="BJ150" s="86">
        <v>0.5</v>
      </c>
      <c r="BK150" s="147">
        <v>5.0000000000000001E-3</v>
      </c>
      <c r="BL150" s="147">
        <v>0.5</v>
      </c>
      <c r="BM150" s="147">
        <v>0.05</v>
      </c>
      <c r="BN150" s="147">
        <v>0.05</v>
      </c>
      <c r="BO150" s="147">
        <v>0.05</v>
      </c>
      <c r="BP150" s="147">
        <v>0.05</v>
      </c>
      <c r="BQ150" s="148">
        <f t="shared" si="177"/>
        <v>0.2</v>
      </c>
      <c r="BR150" s="147">
        <v>0.4</v>
      </c>
      <c r="BS150" s="147">
        <v>0.05</v>
      </c>
      <c r="BT150" s="147">
        <v>0.05</v>
      </c>
      <c r="BU150" s="147">
        <v>0.05</v>
      </c>
      <c r="BV150" s="147">
        <v>0.05</v>
      </c>
      <c r="BW150" s="147">
        <v>0.05</v>
      </c>
      <c r="BX150" s="147">
        <v>0.1</v>
      </c>
      <c r="BY150" s="147">
        <v>0.15</v>
      </c>
      <c r="BZ150" s="127"/>
      <c r="CA150" s="127"/>
      <c r="CB150" s="127"/>
      <c r="CC150" s="127"/>
      <c r="CD150" s="127"/>
      <c r="CE150" s="127"/>
      <c r="CF150" s="127"/>
      <c r="CG150" s="127"/>
      <c r="CH150" s="127"/>
      <c r="CI150" s="127"/>
      <c r="CJ150" s="127"/>
      <c r="CK150" s="127"/>
      <c r="CL150" s="127"/>
      <c r="CM150" s="127"/>
      <c r="CN150" s="127"/>
      <c r="CO150" s="127"/>
      <c r="CP150" s="127"/>
      <c r="CQ150" s="127"/>
      <c r="CR150" s="127"/>
      <c r="CS150" s="127"/>
      <c r="CT150" s="127"/>
      <c r="CU150" s="127"/>
      <c r="CV150" s="127"/>
      <c r="CW150" s="127"/>
      <c r="CX150" s="127"/>
      <c r="CY150" s="127"/>
      <c r="CZ150" s="127"/>
      <c r="DA150" s="127"/>
      <c r="DB150" s="127"/>
      <c r="DC150" s="127"/>
      <c r="DD150" s="127"/>
      <c r="DE150" s="147">
        <v>0.05</v>
      </c>
      <c r="DF150" s="147">
        <v>0.05</v>
      </c>
      <c r="DG150" s="71">
        <v>8420</v>
      </c>
      <c r="DH150" s="127"/>
      <c r="DI150" s="127"/>
      <c r="DJ150" s="127"/>
      <c r="DK150" s="127"/>
      <c r="DL150" s="127"/>
    </row>
    <row r="151" spans="1:116" x14ac:dyDescent="0.2">
      <c r="A151" s="85">
        <v>145</v>
      </c>
      <c r="B151" s="125">
        <v>608</v>
      </c>
      <c r="C151" s="121" t="s">
        <v>399</v>
      </c>
      <c r="D151" s="153" t="s">
        <v>582</v>
      </c>
      <c r="E151" s="121" t="s">
        <v>765</v>
      </c>
      <c r="F151" s="121" t="s">
        <v>907</v>
      </c>
      <c r="G151" s="110">
        <v>7.5</v>
      </c>
      <c r="H151" s="110">
        <v>934</v>
      </c>
      <c r="I151" s="157">
        <v>1.3540000000000001</v>
      </c>
      <c r="J151" s="157">
        <v>5.1639999999999997</v>
      </c>
      <c r="K151" s="122">
        <v>150.30000000000001</v>
      </c>
      <c r="L151" s="122">
        <v>0.60950000000000004</v>
      </c>
      <c r="M151" s="122">
        <v>3.5590000000000002</v>
      </c>
      <c r="N151" s="122">
        <v>51.1</v>
      </c>
      <c r="O151" s="122">
        <v>14.42</v>
      </c>
      <c r="P151" s="145">
        <v>7.1999999999999998E-3</v>
      </c>
      <c r="Q151" s="71">
        <v>2099</v>
      </c>
      <c r="R151" s="157">
        <v>0.97870000000000001</v>
      </c>
      <c r="S151" s="123">
        <v>12.74</v>
      </c>
      <c r="T151" s="122">
        <v>29.75</v>
      </c>
      <c r="U151" s="122">
        <v>1</v>
      </c>
      <c r="V151" s="122">
        <v>183.4</v>
      </c>
      <c r="W151" s="129">
        <f t="shared" si="172"/>
        <v>8.3000883364083532E-4</v>
      </c>
      <c r="X151" s="122">
        <v>12.29</v>
      </c>
      <c r="Y151" s="122">
        <v>142.69999999999999</v>
      </c>
      <c r="Z151" s="71">
        <v>220961.503741491</v>
      </c>
      <c r="AA151" s="122">
        <v>7.66</v>
      </c>
      <c r="AB151" s="75">
        <v>19938.4452638658</v>
      </c>
      <c r="AC151" s="76">
        <v>1765.68857047641</v>
      </c>
      <c r="AD151" s="71">
        <v>2342</v>
      </c>
      <c r="AE151" s="75">
        <v>9749</v>
      </c>
      <c r="AF151" s="76">
        <v>124.721764458764</v>
      </c>
      <c r="AG151" s="75">
        <v>4858.6723376539903</v>
      </c>
      <c r="AH151" s="71">
        <v>1242</v>
      </c>
      <c r="AI151" s="86">
        <f t="shared" si="173"/>
        <v>69</v>
      </c>
      <c r="AJ151" s="86">
        <f t="shared" si="173"/>
        <v>117</v>
      </c>
      <c r="AK151" s="86">
        <f t="shared" si="173"/>
        <v>54</v>
      </c>
      <c r="AL151" s="86">
        <f t="shared" si="173"/>
        <v>876</v>
      </c>
      <c r="AM151" s="86">
        <f t="shared" ref="AM151:AN151" si="206">AM358*1000</f>
        <v>490</v>
      </c>
      <c r="AN151" s="86">
        <f t="shared" si="206"/>
        <v>311</v>
      </c>
      <c r="AO151" s="86">
        <f t="shared" si="149"/>
        <v>414</v>
      </c>
      <c r="AP151" s="86">
        <f t="shared" si="149"/>
        <v>50</v>
      </c>
      <c r="AQ151" s="86">
        <f t="shared" si="149"/>
        <v>318</v>
      </c>
      <c r="AR151" s="86">
        <f t="shared" si="149"/>
        <v>50</v>
      </c>
      <c r="AS151" s="86">
        <f t="shared" si="204"/>
        <v>31</v>
      </c>
      <c r="AT151" s="86">
        <f t="shared" si="204"/>
        <v>67</v>
      </c>
      <c r="AU151" s="86">
        <f t="shared" si="204"/>
        <v>565</v>
      </c>
      <c r="AV151" s="86">
        <f t="shared" si="204"/>
        <v>699</v>
      </c>
      <c r="AW151" s="86">
        <f t="shared" si="204"/>
        <v>288</v>
      </c>
      <c r="AX151" s="86">
        <f t="shared" ref="AX151:AZ151" si="207">AX358*1000</f>
        <v>403</v>
      </c>
      <c r="AY151" s="86">
        <f t="shared" si="207"/>
        <v>473</v>
      </c>
      <c r="AZ151" s="86">
        <f t="shared" si="207"/>
        <v>141</v>
      </c>
      <c r="BA151" s="86">
        <v>2.5</v>
      </c>
      <c r="BB151" s="146">
        <f t="shared" si="176"/>
        <v>4031</v>
      </c>
      <c r="BC151" s="86">
        <v>0.5</v>
      </c>
      <c r="BD151" s="86">
        <v>0.5</v>
      </c>
      <c r="BE151" s="86">
        <v>0.5</v>
      </c>
      <c r="BF151" s="86">
        <v>0.5</v>
      </c>
      <c r="BG151" s="86">
        <v>0.5</v>
      </c>
      <c r="BH151" s="86">
        <v>0.5</v>
      </c>
      <c r="BI151" s="86">
        <v>0.5</v>
      </c>
      <c r="BJ151" s="86">
        <v>0.5</v>
      </c>
      <c r="BK151" s="147">
        <v>5.0000000000000001E-3</v>
      </c>
      <c r="BL151" s="147">
        <v>0.5</v>
      </c>
      <c r="BM151" s="147">
        <v>0.05</v>
      </c>
      <c r="BN151" s="147">
        <v>0.05</v>
      </c>
      <c r="BO151" s="147">
        <v>0.05</v>
      </c>
      <c r="BP151" s="147">
        <v>0.05</v>
      </c>
      <c r="BQ151" s="148">
        <f t="shared" si="177"/>
        <v>0.2</v>
      </c>
      <c r="BR151" s="147">
        <v>0.4</v>
      </c>
      <c r="BS151" s="147">
        <v>0.05</v>
      </c>
      <c r="BT151" s="147">
        <v>0.05</v>
      </c>
      <c r="BU151" s="147">
        <v>0.05</v>
      </c>
      <c r="BV151" s="147">
        <v>0.05</v>
      </c>
      <c r="BW151" s="147">
        <v>0.05</v>
      </c>
      <c r="BX151" s="147">
        <v>0.1</v>
      </c>
      <c r="BY151" s="147">
        <v>0.15</v>
      </c>
      <c r="BZ151" s="127"/>
      <c r="CA151" s="127"/>
      <c r="CB151" s="127"/>
      <c r="CC151" s="127"/>
      <c r="CD151" s="127"/>
      <c r="CE151" s="127"/>
      <c r="CF151" s="127"/>
      <c r="CG151" s="127"/>
      <c r="CH151" s="127"/>
      <c r="CI151" s="127"/>
      <c r="CJ151" s="127"/>
      <c r="CK151" s="127"/>
      <c r="CL151" s="127"/>
      <c r="CM151" s="127"/>
      <c r="CN151" s="127"/>
      <c r="CO151" s="127"/>
      <c r="CP151" s="127"/>
      <c r="CQ151" s="127"/>
      <c r="CR151" s="127"/>
      <c r="CS151" s="127"/>
      <c r="CT151" s="127"/>
      <c r="CU151" s="127"/>
      <c r="CV151" s="127"/>
      <c r="CW151" s="127"/>
      <c r="CX151" s="127"/>
      <c r="CY151" s="127"/>
      <c r="CZ151" s="127"/>
      <c r="DA151" s="127"/>
      <c r="DB151" s="127"/>
      <c r="DC151" s="127"/>
      <c r="DD151" s="127"/>
      <c r="DE151" s="147">
        <v>0.05</v>
      </c>
      <c r="DF151" s="147">
        <v>0.05</v>
      </c>
      <c r="DG151" s="71">
        <v>8231</v>
      </c>
      <c r="DH151" s="127"/>
      <c r="DI151" s="127"/>
      <c r="DJ151" s="127"/>
      <c r="DK151" s="127"/>
      <c r="DL151" s="127"/>
    </row>
    <row r="152" spans="1:116" x14ac:dyDescent="0.2">
      <c r="A152" s="85">
        <v>146</v>
      </c>
      <c r="B152" s="125">
        <v>609</v>
      </c>
      <c r="C152" s="121" t="s">
        <v>400</v>
      </c>
      <c r="D152" s="121" t="s">
        <v>583</v>
      </c>
      <c r="E152" s="121" t="s">
        <v>766</v>
      </c>
      <c r="F152" s="121" t="s">
        <v>908</v>
      </c>
      <c r="G152" s="110">
        <v>7.5</v>
      </c>
      <c r="H152" s="110">
        <v>843</v>
      </c>
      <c r="I152" s="157">
        <v>0.49440000000000001</v>
      </c>
      <c r="J152" s="157">
        <v>7.0650000000000004</v>
      </c>
      <c r="K152" s="122">
        <v>86.52</v>
      </c>
      <c r="L152" s="122">
        <v>1.091</v>
      </c>
      <c r="M152" s="122">
        <v>5.4370000000000003</v>
      </c>
      <c r="N152" s="122">
        <v>23.29</v>
      </c>
      <c r="O152" s="122">
        <v>19.100000000000001</v>
      </c>
      <c r="P152" s="145">
        <v>1.2200000000000001E-2</v>
      </c>
      <c r="Q152" s="71">
        <v>3377</v>
      </c>
      <c r="R152" s="157">
        <v>1.631</v>
      </c>
      <c r="S152" s="123">
        <v>16.09</v>
      </c>
      <c r="T152" s="122">
        <v>50.66</v>
      </c>
      <c r="U152" s="122">
        <v>2.2879999999999998</v>
      </c>
      <c r="V152" s="122">
        <v>105.6</v>
      </c>
      <c r="W152" s="129">
        <f t="shared" si="172"/>
        <v>7.4840538625088582E-4</v>
      </c>
      <c r="X152" s="122">
        <v>19.87</v>
      </c>
      <c r="Y152" s="122">
        <v>133</v>
      </c>
      <c r="Z152" s="71">
        <v>141100</v>
      </c>
      <c r="AA152" s="122">
        <v>13</v>
      </c>
      <c r="AB152" s="75">
        <v>20238.611814194501</v>
      </c>
      <c r="AC152" s="76">
        <v>822.31524130091202</v>
      </c>
      <c r="AD152" s="71">
        <v>1369</v>
      </c>
      <c r="AE152" s="75">
        <v>14845</v>
      </c>
      <c r="AF152" s="76">
        <v>258.841964807642</v>
      </c>
      <c r="AG152" s="75">
        <v>8976.1077047725794</v>
      </c>
      <c r="AH152" s="71">
        <v>2117</v>
      </c>
      <c r="AI152" s="86">
        <f t="shared" si="173"/>
        <v>62</v>
      </c>
      <c r="AJ152" s="86">
        <f t="shared" si="173"/>
        <v>139</v>
      </c>
      <c r="AK152" s="86">
        <f t="shared" si="173"/>
        <v>71</v>
      </c>
      <c r="AL152" s="86">
        <f t="shared" si="173"/>
        <v>839</v>
      </c>
      <c r="AM152" s="86">
        <f t="shared" ref="AM152:AN152" si="208">AM359*1000</f>
        <v>450</v>
      </c>
      <c r="AN152" s="86">
        <f t="shared" si="208"/>
        <v>215</v>
      </c>
      <c r="AO152" s="86">
        <f t="shared" si="149"/>
        <v>268</v>
      </c>
      <c r="AP152" s="86">
        <f t="shared" si="149"/>
        <v>2.5</v>
      </c>
      <c r="AQ152" s="86">
        <f t="shared" si="149"/>
        <v>265</v>
      </c>
      <c r="AR152" s="86">
        <f t="shared" si="149"/>
        <v>1.5</v>
      </c>
      <c r="AS152" s="86">
        <f t="shared" si="204"/>
        <v>57</v>
      </c>
      <c r="AT152" s="86">
        <f t="shared" si="204"/>
        <v>77</v>
      </c>
      <c r="AU152" s="86">
        <f t="shared" si="204"/>
        <v>471</v>
      </c>
      <c r="AV152" s="86">
        <f t="shared" si="204"/>
        <v>448</v>
      </c>
      <c r="AW152" s="86">
        <f t="shared" si="204"/>
        <v>185</v>
      </c>
      <c r="AX152" s="86">
        <f t="shared" ref="AX152:AZ152" si="209">AX359*1000</f>
        <v>208</v>
      </c>
      <c r="AY152" s="86">
        <f t="shared" si="209"/>
        <v>332</v>
      </c>
      <c r="AZ152" s="86">
        <f t="shared" si="209"/>
        <v>83</v>
      </c>
      <c r="BA152" s="86">
        <v>2.5</v>
      </c>
      <c r="BB152" s="146">
        <f t="shared" si="176"/>
        <v>3283.5</v>
      </c>
      <c r="BC152" s="86">
        <v>0.5</v>
      </c>
      <c r="BD152" s="86">
        <v>0.5</v>
      </c>
      <c r="BE152" s="86">
        <v>0.5</v>
      </c>
      <c r="BF152" s="86">
        <v>0.5</v>
      </c>
      <c r="BG152" s="86">
        <v>0.5</v>
      </c>
      <c r="BH152" s="86">
        <v>0.5</v>
      </c>
      <c r="BI152" s="86">
        <v>0.5</v>
      </c>
      <c r="BJ152" s="86">
        <v>0.5</v>
      </c>
      <c r="BK152" s="147">
        <v>5.0000000000000001E-3</v>
      </c>
      <c r="BL152" s="147">
        <v>0.5</v>
      </c>
      <c r="BM152" s="147">
        <v>0.05</v>
      </c>
      <c r="BN152" s="147">
        <v>0.05</v>
      </c>
      <c r="BO152" s="147">
        <v>0.05</v>
      </c>
      <c r="BP152" s="147">
        <v>0.05</v>
      </c>
      <c r="BQ152" s="148">
        <f t="shared" si="177"/>
        <v>0.2</v>
      </c>
      <c r="BR152" s="147">
        <v>0.4</v>
      </c>
      <c r="BS152" s="147">
        <v>0.05</v>
      </c>
      <c r="BT152" s="147">
        <v>0.05</v>
      </c>
      <c r="BU152" s="147">
        <v>0.05</v>
      </c>
      <c r="BV152" s="147">
        <v>0.05</v>
      </c>
      <c r="BW152" s="147">
        <v>0.05</v>
      </c>
      <c r="BX152" s="147">
        <v>0.1</v>
      </c>
      <c r="BY152" s="147">
        <v>0.15</v>
      </c>
      <c r="BZ152" s="127"/>
      <c r="CA152" s="127"/>
      <c r="CB152" s="127"/>
      <c r="CC152" s="127"/>
      <c r="CD152" s="127"/>
      <c r="CE152" s="127"/>
      <c r="CF152" s="127"/>
      <c r="CG152" s="127"/>
      <c r="CH152" s="127"/>
      <c r="CI152" s="127"/>
      <c r="CJ152" s="127"/>
      <c r="CK152" s="127"/>
      <c r="CL152" s="127"/>
      <c r="CM152" s="127"/>
      <c r="CN152" s="127"/>
      <c r="CO152" s="127"/>
      <c r="CP152" s="127"/>
      <c r="CQ152" s="127"/>
      <c r="CR152" s="127"/>
      <c r="CS152" s="127"/>
      <c r="CT152" s="127"/>
      <c r="CU152" s="127"/>
      <c r="CV152" s="127"/>
      <c r="CW152" s="127"/>
      <c r="CX152" s="127"/>
      <c r="CY152" s="127"/>
      <c r="CZ152" s="127"/>
      <c r="DA152" s="127"/>
      <c r="DB152" s="127"/>
      <c r="DC152" s="127"/>
      <c r="DD152" s="127"/>
      <c r="DE152" s="147">
        <v>0.05</v>
      </c>
      <c r="DF152" s="147">
        <v>0.05</v>
      </c>
      <c r="DG152" s="71">
        <v>14459</v>
      </c>
      <c r="DH152" s="127"/>
      <c r="DI152" s="127"/>
      <c r="DJ152" s="127"/>
      <c r="DK152" s="127"/>
      <c r="DL152" s="127"/>
    </row>
    <row r="153" spans="1:116" x14ac:dyDescent="0.2">
      <c r="A153" s="85">
        <v>147</v>
      </c>
      <c r="B153" s="125">
        <v>610</v>
      </c>
      <c r="C153" s="121" t="s">
        <v>401</v>
      </c>
      <c r="D153" s="153" t="s">
        <v>584</v>
      </c>
      <c r="E153" s="121" t="s">
        <v>767</v>
      </c>
      <c r="F153" s="121" t="s">
        <v>909</v>
      </c>
      <c r="G153" s="110">
        <v>7.3</v>
      </c>
      <c r="H153" s="110">
        <v>853</v>
      </c>
      <c r="I153" s="157">
        <v>0.05</v>
      </c>
      <c r="J153" s="157">
        <v>1.5</v>
      </c>
      <c r="K153" s="122">
        <v>37.200000000000003</v>
      </c>
      <c r="L153" s="123">
        <v>2.5000000000000001E-2</v>
      </c>
      <c r="M153" s="122">
        <v>1.54</v>
      </c>
      <c r="N153" s="122">
        <v>4.32</v>
      </c>
      <c r="O153" s="122">
        <v>6.23</v>
      </c>
      <c r="P153" s="145">
        <v>0.182</v>
      </c>
      <c r="Q153" s="71">
        <v>1278</v>
      </c>
      <c r="R153" s="122">
        <v>0.42662816391957797</v>
      </c>
      <c r="S153" s="122">
        <v>1.61</v>
      </c>
      <c r="T153" s="122">
        <v>8.34</v>
      </c>
      <c r="U153" s="122">
        <v>1</v>
      </c>
      <c r="V153" s="122">
        <v>12.1</v>
      </c>
      <c r="W153" s="129">
        <f t="shared" si="172"/>
        <v>1.2149964779698877E-3</v>
      </c>
      <c r="X153" s="122">
        <v>4.18</v>
      </c>
      <c r="Y153" s="122">
        <v>32.6</v>
      </c>
      <c r="Z153" s="71">
        <v>9958.8766053195795</v>
      </c>
      <c r="AA153" s="122">
        <v>14</v>
      </c>
      <c r="AB153" s="75">
        <v>9726</v>
      </c>
      <c r="AC153" s="76">
        <v>487</v>
      </c>
      <c r="AD153" s="71">
        <v>276</v>
      </c>
      <c r="AE153" s="75">
        <v>5194</v>
      </c>
      <c r="AF153" s="76">
        <v>96.3</v>
      </c>
      <c r="AG153" s="75">
        <v>987</v>
      </c>
      <c r="AH153" s="71">
        <v>760.32664470728503</v>
      </c>
      <c r="AI153" s="86">
        <f t="shared" si="173"/>
        <v>200</v>
      </c>
      <c r="AJ153" s="86">
        <f t="shared" si="173"/>
        <v>363</v>
      </c>
      <c r="AK153" s="86">
        <f t="shared" si="173"/>
        <v>138</v>
      </c>
      <c r="AL153" s="86">
        <f t="shared" si="173"/>
        <v>1620</v>
      </c>
      <c r="AM153" s="86">
        <f t="shared" ref="AM153:AN153" si="210">AM360*1000</f>
        <v>700</v>
      </c>
      <c r="AN153" s="86">
        <f t="shared" si="210"/>
        <v>419</v>
      </c>
      <c r="AO153" s="86">
        <f t="shared" si="149"/>
        <v>507</v>
      </c>
      <c r="AP153" s="86">
        <f t="shared" si="149"/>
        <v>79</v>
      </c>
      <c r="AQ153" s="86">
        <f t="shared" si="149"/>
        <v>378</v>
      </c>
      <c r="AR153" s="86">
        <f t="shared" si="149"/>
        <v>325</v>
      </c>
      <c r="AS153" s="86">
        <f t="shared" si="204"/>
        <v>123</v>
      </c>
      <c r="AT153" s="86">
        <f t="shared" si="204"/>
        <v>178</v>
      </c>
      <c r="AU153" s="86">
        <f t="shared" si="204"/>
        <v>1330</v>
      </c>
      <c r="AV153" s="86">
        <f t="shared" si="204"/>
        <v>745</v>
      </c>
      <c r="AW153" s="86">
        <f t="shared" si="204"/>
        <v>289</v>
      </c>
      <c r="AX153" s="86">
        <f t="shared" ref="AX153:AZ153" si="211">AX360*1000</f>
        <v>458</v>
      </c>
      <c r="AY153" s="86">
        <f t="shared" si="211"/>
        <v>445</v>
      </c>
      <c r="AZ153" s="86">
        <f t="shared" si="211"/>
        <v>140</v>
      </c>
      <c r="BA153" s="86">
        <v>2.5</v>
      </c>
      <c r="BB153" s="146">
        <f t="shared" si="176"/>
        <v>6937</v>
      </c>
      <c r="BC153" s="86">
        <v>0.5</v>
      </c>
      <c r="BD153" s="86">
        <v>0.5</v>
      </c>
      <c r="BE153" s="86">
        <v>0.5</v>
      </c>
      <c r="BF153" s="86">
        <v>0.5</v>
      </c>
      <c r="BG153" s="86">
        <v>0.5</v>
      </c>
      <c r="BH153" s="86">
        <v>0.5</v>
      </c>
      <c r="BI153" s="86">
        <v>0.5</v>
      </c>
      <c r="BJ153" s="86">
        <v>0.5</v>
      </c>
      <c r="BK153" s="147">
        <v>5.0000000000000001E-3</v>
      </c>
      <c r="BL153" s="147">
        <v>0.5</v>
      </c>
      <c r="BM153" s="147">
        <v>0.05</v>
      </c>
      <c r="BN153" s="147">
        <v>0.05</v>
      </c>
      <c r="BO153" s="147">
        <v>0.05</v>
      </c>
      <c r="BP153" s="147">
        <v>0.05</v>
      </c>
      <c r="BQ153" s="148">
        <f t="shared" si="177"/>
        <v>0.2</v>
      </c>
      <c r="BR153" s="147">
        <v>0.4</v>
      </c>
      <c r="BS153" s="147">
        <v>0.05</v>
      </c>
      <c r="BT153" s="147">
        <v>0.05</v>
      </c>
      <c r="BU153" s="147">
        <v>0.05</v>
      </c>
      <c r="BV153" s="147">
        <v>0.05</v>
      </c>
      <c r="BW153" s="147">
        <v>0.05</v>
      </c>
      <c r="BX153" s="147">
        <v>0.1</v>
      </c>
      <c r="BY153" s="147">
        <v>0.15</v>
      </c>
      <c r="BZ153" s="127"/>
      <c r="CA153" s="127"/>
      <c r="CB153" s="127"/>
      <c r="CC153" s="127"/>
      <c r="CD153" s="127"/>
      <c r="CE153" s="127"/>
      <c r="CF153" s="127"/>
      <c r="CG153" s="127"/>
      <c r="CH153" s="127"/>
      <c r="CI153" s="127"/>
      <c r="CJ153" s="127"/>
      <c r="CK153" s="127"/>
      <c r="CL153" s="127"/>
      <c r="CM153" s="127"/>
      <c r="CN153" s="127"/>
      <c r="CO153" s="127"/>
      <c r="CP153" s="127"/>
      <c r="CQ153" s="127"/>
      <c r="CR153" s="127"/>
      <c r="CS153" s="127"/>
      <c r="CT153" s="127"/>
      <c r="CU153" s="127"/>
      <c r="CV153" s="127"/>
      <c r="CW153" s="127"/>
      <c r="CX153" s="127"/>
      <c r="CY153" s="127"/>
      <c r="CZ153" s="127"/>
      <c r="DA153" s="127"/>
      <c r="DB153" s="127"/>
      <c r="DC153" s="127"/>
      <c r="DD153" s="127"/>
      <c r="DE153" s="147">
        <v>0.05</v>
      </c>
      <c r="DF153" s="147">
        <v>0.05</v>
      </c>
      <c r="DG153" s="71">
        <v>16734</v>
      </c>
      <c r="DH153" s="127"/>
      <c r="DI153" s="127"/>
      <c r="DJ153" s="127"/>
      <c r="DK153" s="127"/>
      <c r="DL153" s="127"/>
    </row>
    <row r="154" spans="1:116" ht="25.5" x14ac:dyDescent="0.2">
      <c r="A154" s="85">
        <v>148</v>
      </c>
      <c r="B154" s="125">
        <v>611</v>
      </c>
      <c r="C154" s="121" t="s">
        <v>402</v>
      </c>
      <c r="D154" s="121" t="s">
        <v>585</v>
      </c>
      <c r="E154" s="121" t="s">
        <v>768</v>
      </c>
      <c r="F154" s="121" t="s">
        <v>901</v>
      </c>
      <c r="G154" s="110">
        <v>7.5</v>
      </c>
      <c r="H154" s="110">
        <v>689</v>
      </c>
      <c r="I154" s="157">
        <v>0.05</v>
      </c>
      <c r="J154" s="157">
        <v>7.4480000000000004</v>
      </c>
      <c r="K154" s="122">
        <v>118.2</v>
      </c>
      <c r="L154" s="123">
        <v>2.5000000000000001E-2</v>
      </c>
      <c r="M154" s="122">
        <v>0.66800000000000004</v>
      </c>
      <c r="N154" s="122">
        <v>5.6589999999999998</v>
      </c>
      <c r="O154" s="157">
        <v>6.327</v>
      </c>
      <c r="P154" s="145">
        <v>5.0599999999999999E-2</v>
      </c>
      <c r="Q154" s="71">
        <v>2959</v>
      </c>
      <c r="R154" s="122">
        <v>0.2</v>
      </c>
      <c r="S154" s="123">
        <v>6.06</v>
      </c>
      <c r="T154" s="122">
        <v>70.41</v>
      </c>
      <c r="U154" s="122">
        <v>1</v>
      </c>
      <c r="V154" s="122">
        <v>190</v>
      </c>
      <c r="W154" s="129">
        <f t="shared" si="172"/>
        <v>7.3815073815073815E-4</v>
      </c>
      <c r="X154" s="122">
        <v>9.5229999999999997</v>
      </c>
      <c r="Y154" s="122">
        <v>35.61</v>
      </c>
      <c r="Z154" s="71">
        <v>257400</v>
      </c>
      <c r="AA154" s="122">
        <v>10.6</v>
      </c>
      <c r="AB154" s="75">
        <v>18284.5</v>
      </c>
      <c r="AC154" s="76">
        <v>668.51099999999997</v>
      </c>
      <c r="AD154" s="110">
        <v>773.9</v>
      </c>
      <c r="AE154" s="75">
        <v>23500</v>
      </c>
      <c r="AF154" s="76">
        <v>59.04</v>
      </c>
      <c r="AG154" s="75">
        <v>2530.3000000000002</v>
      </c>
      <c r="AH154" s="157">
        <v>658.8</v>
      </c>
      <c r="AI154" s="86">
        <f t="shared" si="173"/>
        <v>2.5</v>
      </c>
      <c r="AJ154" s="86">
        <f t="shared" si="173"/>
        <v>2.5</v>
      </c>
      <c r="AK154" s="86">
        <f t="shared" si="173"/>
        <v>47</v>
      </c>
      <c r="AL154" s="86">
        <f t="shared" si="173"/>
        <v>199</v>
      </c>
      <c r="AM154" s="86">
        <f t="shared" ref="AM154:AN154" si="212">AM361*1000</f>
        <v>66</v>
      </c>
      <c r="AN154" s="86">
        <f t="shared" si="212"/>
        <v>38</v>
      </c>
      <c r="AO154" s="86">
        <f t="shared" si="149"/>
        <v>53</v>
      </c>
      <c r="AP154" s="86">
        <f t="shared" si="149"/>
        <v>2.5</v>
      </c>
      <c r="AQ154" s="86">
        <f t="shared" si="149"/>
        <v>63</v>
      </c>
      <c r="AR154" s="86">
        <f t="shared" si="149"/>
        <v>1.5</v>
      </c>
      <c r="AS154" s="86">
        <f t="shared" si="204"/>
        <v>2.5</v>
      </c>
      <c r="AT154" s="86">
        <f t="shared" si="204"/>
        <v>2.5</v>
      </c>
      <c r="AU154" s="86">
        <f t="shared" si="204"/>
        <v>99</v>
      </c>
      <c r="AV154" s="86">
        <f t="shared" si="204"/>
        <v>102</v>
      </c>
      <c r="AW154" s="86">
        <f t="shared" si="204"/>
        <v>37</v>
      </c>
      <c r="AX154" s="86">
        <f t="shared" ref="AX154:AZ154" si="213">AX361*1000</f>
        <v>42</v>
      </c>
      <c r="AY154" s="86">
        <f t="shared" si="213"/>
        <v>77</v>
      </c>
      <c r="AZ154" s="86">
        <f t="shared" si="213"/>
        <v>2.5</v>
      </c>
      <c r="BA154" s="86">
        <v>2.5</v>
      </c>
      <c r="BB154" s="146">
        <f t="shared" si="176"/>
        <v>652.5</v>
      </c>
      <c r="BC154" s="86">
        <v>0.5</v>
      </c>
      <c r="BD154" s="86">
        <v>0.5</v>
      </c>
      <c r="BE154" s="86">
        <v>0.5</v>
      </c>
      <c r="BF154" s="86">
        <v>0.5</v>
      </c>
      <c r="BG154" s="86">
        <v>0.5</v>
      </c>
      <c r="BH154" s="86">
        <v>0.5</v>
      </c>
      <c r="BI154" s="86">
        <v>0.5</v>
      </c>
      <c r="BJ154" s="86">
        <v>0.5</v>
      </c>
      <c r="BK154" s="147">
        <v>5.0000000000000001E-3</v>
      </c>
      <c r="BL154" s="147">
        <v>0.5</v>
      </c>
      <c r="BM154" s="147">
        <v>0.05</v>
      </c>
      <c r="BN154" s="147">
        <v>0.05</v>
      </c>
      <c r="BO154" s="147">
        <v>0.05</v>
      </c>
      <c r="BP154" s="147">
        <v>0.05</v>
      </c>
      <c r="BQ154" s="148">
        <f t="shared" si="177"/>
        <v>0.2</v>
      </c>
      <c r="BR154" s="147">
        <v>0.4</v>
      </c>
      <c r="BS154" s="147">
        <v>0.05</v>
      </c>
      <c r="BT154" s="147">
        <v>0.05</v>
      </c>
      <c r="BU154" s="147">
        <v>0.05</v>
      </c>
      <c r="BV154" s="147">
        <v>0.05</v>
      </c>
      <c r="BW154" s="147">
        <v>0.05</v>
      </c>
      <c r="BX154" s="147">
        <v>0.1</v>
      </c>
      <c r="BY154" s="147">
        <v>0.15</v>
      </c>
      <c r="BZ154" s="127"/>
      <c r="CA154" s="127"/>
      <c r="CB154" s="127"/>
      <c r="CC154" s="127"/>
      <c r="CD154" s="127"/>
      <c r="CE154" s="127"/>
      <c r="CF154" s="127"/>
      <c r="CG154" s="127"/>
      <c r="CH154" s="127"/>
      <c r="CI154" s="127"/>
      <c r="CJ154" s="127"/>
      <c r="CK154" s="127"/>
      <c r="CL154" s="127"/>
      <c r="CM154" s="127"/>
      <c r="CN154" s="127"/>
      <c r="CO154" s="127"/>
      <c r="CP154" s="127"/>
      <c r="CQ154" s="127"/>
      <c r="CR154" s="127"/>
      <c r="CS154" s="127"/>
      <c r="CT154" s="127"/>
      <c r="CU154" s="127"/>
      <c r="CV154" s="127"/>
      <c r="CW154" s="127"/>
      <c r="CX154" s="127"/>
      <c r="CY154" s="127"/>
      <c r="CZ154" s="127"/>
      <c r="DA154" s="127"/>
      <c r="DB154" s="127"/>
      <c r="DC154" s="127"/>
      <c r="DD154" s="127"/>
      <c r="DE154" s="147">
        <v>0.05</v>
      </c>
      <c r="DF154" s="147">
        <v>0.05</v>
      </c>
      <c r="DG154" s="71">
        <v>10749.4</v>
      </c>
      <c r="DH154" s="127"/>
      <c r="DI154" s="127"/>
      <c r="DJ154" s="127"/>
      <c r="DK154" s="127"/>
      <c r="DL154" s="127"/>
    </row>
    <row r="155" spans="1:116" x14ac:dyDescent="0.2">
      <c r="A155" s="85">
        <v>149</v>
      </c>
      <c r="B155" s="125">
        <v>612</v>
      </c>
      <c r="C155" s="121" t="s">
        <v>403</v>
      </c>
      <c r="D155" s="121" t="s">
        <v>586</v>
      </c>
      <c r="E155" s="121" t="s">
        <v>769</v>
      </c>
      <c r="F155" s="121" t="s">
        <v>861</v>
      </c>
      <c r="G155" s="110">
        <v>7.9</v>
      </c>
      <c r="H155" s="110">
        <v>1130</v>
      </c>
      <c r="I155" s="157">
        <v>0.2702</v>
      </c>
      <c r="J155" s="157">
        <v>1.5</v>
      </c>
      <c r="K155" s="122">
        <v>133.69999999999999</v>
      </c>
      <c r="L155" s="122">
        <v>0.36549999999999999</v>
      </c>
      <c r="M155" s="122">
        <v>2.7669999999999999</v>
      </c>
      <c r="N155" s="122">
        <v>10.18</v>
      </c>
      <c r="O155" s="122">
        <v>14.95</v>
      </c>
      <c r="P155" s="145">
        <v>2.12E-2</v>
      </c>
      <c r="Q155" s="71">
        <v>3683</v>
      </c>
      <c r="R155" s="157">
        <v>1.5620000000000001</v>
      </c>
      <c r="S155" s="123">
        <v>9.0790000000000006</v>
      </c>
      <c r="T155" s="122">
        <v>23.85</v>
      </c>
      <c r="U155" s="122">
        <v>1</v>
      </c>
      <c r="V155" s="122">
        <v>286.7</v>
      </c>
      <c r="W155" s="129">
        <f t="shared" si="172"/>
        <v>1.1109598621316529E-3</v>
      </c>
      <c r="X155" s="122">
        <v>12.65</v>
      </c>
      <c r="Y155" s="122">
        <v>78.41</v>
      </c>
      <c r="Z155" s="71">
        <v>258065.12887863899</v>
      </c>
      <c r="AA155" s="122">
        <v>4.05</v>
      </c>
      <c r="AB155" s="75">
        <v>6932</v>
      </c>
      <c r="AC155" s="76">
        <v>509.46312929522998</v>
      </c>
      <c r="AD155" s="71">
        <v>1058</v>
      </c>
      <c r="AE155" s="75">
        <v>8344</v>
      </c>
      <c r="AF155" s="76">
        <v>116.710394037565</v>
      </c>
      <c r="AG155" s="75">
        <v>5112.9598839745604</v>
      </c>
      <c r="AH155" s="71">
        <v>1225</v>
      </c>
      <c r="AI155" s="86">
        <f t="shared" si="173"/>
        <v>70</v>
      </c>
      <c r="AJ155" s="86">
        <f t="shared" si="173"/>
        <v>50</v>
      </c>
      <c r="AK155" s="86">
        <f t="shared" si="173"/>
        <v>60</v>
      </c>
      <c r="AL155" s="86">
        <f t="shared" si="173"/>
        <v>685</v>
      </c>
      <c r="AM155" s="86">
        <f t="shared" ref="AM155:AN155" si="214">AM362*1000</f>
        <v>270</v>
      </c>
      <c r="AN155" s="86">
        <f t="shared" si="214"/>
        <v>172</v>
      </c>
      <c r="AO155" s="86">
        <f t="shared" si="149"/>
        <v>206</v>
      </c>
      <c r="AP155" s="86">
        <f t="shared" si="149"/>
        <v>30</v>
      </c>
      <c r="AQ155" s="86">
        <f t="shared" si="149"/>
        <v>135</v>
      </c>
      <c r="AR155" s="86">
        <f t="shared" si="149"/>
        <v>1.5</v>
      </c>
      <c r="AS155" s="86">
        <f t="shared" si="204"/>
        <v>23</v>
      </c>
      <c r="AT155" s="86">
        <f t="shared" si="204"/>
        <v>157</v>
      </c>
      <c r="AU155" s="86">
        <f t="shared" si="204"/>
        <v>337</v>
      </c>
      <c r="AV155" s="86">
        <f t="shared" si="204"/>
        <v>335</v>
      </c>
      <c r="AW155" s="86">
        <f t="shared" si="204"/>
        <v>136</v>
      </c>
      <c r="AX155" s="86">
        <f t="shared" ref="AX155:AZ155" si="215">AX362*1000</f>
        <v>159</v>
      </c>
      <c r="AY155" s="86">
        <f t="shared" si="215"/>
        <v>221</v>
      </c>
      <c r="AZ155" s="86">
        <f t="shared" si="215"/>
        <v>63</v>
      </c>
      <c r="BA155" s="86">
        <v>2.5</v>
      </c>
      <c r="BB155" s="146">
        <f t="shared" si="176"/>
        <v>2502.5</v>
      </c>
      <c r="BC155" s="86">
        <v>0.5</v>
      </c>
      <c r="BD155" s="86">
        <v>0.5</v>
      </c>
      <c r="BE155" s="86">
        <v>0.5</v>
      </c>
      <c r="BF155" s="86">
        <v>0.5</v>
      </c>
      <c r="BG155" s="86">
        <v>0.5</v>
      </c>
      <c r="BH155" s="86">
        <v>0.5</v>
      </c>
      <c r="BI155" s="86">
        <v>0.5</v>
      </c>
      <c r="BJ155" s="86">
        <v>0.5</v>
      </c>
      <c r="BK155" s="147">
        <v>5.0000000000000001E-3</v>
      </c>
      <c r="BL155" s="147">
        <v>0.5</v>
      </c>
      <c r="BM155" s="147">
        <v>0.05</v>
      </c>
      <c r="BN155" s="147">
        <v>0.05</v>
      </c>
      <c r="BO155" s="147">
        <v>0.05</v>
      </c>
      <c r="BP155" s="147">
        <v>0.05</v>
      </c>
      <c r="BQ155" s="148">
        <f t="shared" si="177"/>
        <v>0.2</v>
      </c>
      <c r="BR155" s="147">
        <v>0.4</v>
      </c>
      <c r="BS155" s="147">
        <v>0.05</v>
      </c>
      <c r="BT155" s="147">
        <v>0.05</v>
      </c>
      <c r="BU155" s="147">
        <v>0.05</v>
      </c>
      <c r="BV155" s="147">
        <v>0.05</v>
      </c>
      <c r="BW155" s="147">
        <v>0.05</v>
      </c>
      <c r="BX155" s="147">
        <v>0.1</v>
      </c>
      <c r="BY155" s="147">
        <v>0.15</v>
      </c>
      <c r="BZ155" s="127"/>
      <c r="CA155" s="127"/>
      <c r="CB155" s="127"/>
      <c r="CC155" s="127"/>
      <c r="CD155" s="127"/>
      <c r="CE155" s="127"/>
      <c r="CF155" s="127"/>
      <c r="CG155" s="127"/>
      <c r="CH155" s="127"/>
      <c r="CI155" s="127"/>
      <c r="CJ155" s="127"/>
      <c r="CK155" s="127"/>
      <c r="CL155" s="127"/>
      <c r="CM155" s="127"/>
      <c r="CN155" s="127"/>
      <c r="CO155" s="127"/>
      <c r="CP155" s="127"/>
      <c r="CQ155" s="127"/>
      <c r="CR155" s="127"/>
      <c r="CS155" s="127"/>
      <c r="CT155" s="127"/>
      <c r="CU155" s="127"/>
      <c r="CV155" s="127"/>
      <c r="CW155" s="127"/>
      <c r="CX155" s="127"/>
      <c r="CY155" s="127"/>
      <c r="CZ155" s="127"/>
      <c r="DA155" s="127"/>
      <c r="DB155" s="127"/>
      <c r="DC155" s="127"/>
      <c r="DD155" s="127"/>
      <c r="DE155" s="147">
        <v>0.05</v>
      </c>
      <c r="DF155" s="147">
        <v>0.05</v>
      </c>
      <c r="DG155" s="71">
        <v>5866</v>
      </c>
      <c r="DH155" s="127"/>
      <c r="DI155" s="127"/>
      <c r="DJ155" s="127"/>
      <c r="DK155" s="127"/>
      <c r="DL155" s="127"/>
    </row>
    <row r="156" spans="1:116" x14ac:dyDescent="0.2">
      <c r="A156" s="85">
        <v>150</v>
      </c>
      <c r="B156" s="125">
        <v>613</v>
      </c>
      <c r="C156" s="121" t="s">
        <v>404</v>
      </c>
      <c r="D156" s="121" t="s">
        <v>587</v>
      </c>
      <c r="E156" s="121" t="s">
        <v>770</v>
      </c>
      <c r="F156" s="121" t="s">
        <v>910</v>
      </c>
      <c r="G156" s="110">
        <v>7.5</v>
      </c>
      <c r="H156" s="110">
        <v>952</v>
      </c>
      <c r="I156" s="157">
        <v>0.28910000000000002</v>
      </c>
      <c r="J156" s="157">
        <v>7.1920000000000002</v>
      </c>
      <c r="K156" s="122">
        <v>92.75</v>
      </c>
      <c r="L156" s="122">
        <v>0.87919999999999998</v>
      </c>
      <c r="M156" s="122">
        <v>4.5709999999999997</v>
      </c>
      <c r="N156" s="122">
        <v>15.24</v>
      </c>
      <c r="O156" s="122">
        <v>12.72</v>
      </c>
      <c r="P156" s="145">
        <v>3.9199999999999999E-2</v>
      </c>
      <c r="Q156" s="71">
        <v>2486</v>
      </c>
      <c r="R156" s="157">
        <v>1.508</v>
      </c>
      <c r="S156" s="123">
        <v>11.67</v>
      </c>
      <c r="T156" s="122">
        <v>44.8</v>
      </c>
      <c r="U156" s="122">
        <v>1</v>
      </c>
      <c r="V156" s="122">
        <v>75.180000000000007</v>
      </c>
      <c r="W156" s="129">
        <f t="shared" si="172"/>
        <v>7.5535014568471821E-4</v>
      </c>
      <c r="X156" s="122">
        <v>18.77</v>
      </c>
      <c r="Y156" s="122">
        <v>95.96</v>
      </c>
      <c r="Z156" s="71">
        <v>99530</v>
      </c>
      <c r="AA156" s="122">
        <v>6.99</v>
      </c>
      <c r="AB156" s="75">
        <v>24104.045163908198</v>
      </c>
      <c r="AC156" s="76">
        <v>2744.2503934789802</v>
      </c>
      <c r="AD156" s="71">
        <v>1060</v>
      </c>
      <c r="AE156" s="75">
        <v>17206.099999999999</v>
      </c>
      <c r="AF156" s="76">
        <v>200.37092817741799</v>
      </c>
      <c r="AG156" s="75">
        <v>7852.7350159673297</v>
      </c>
      <c r="AH156" s="71">
        <v>1888</v>
      </c>
      <c r="AI156" s="86">
        <f t="shared" si="173"/>
        <v>45</v>
      </c>
      <c r="AJ156" s="86">
        <f t="shared" si="173"/>
        <v>58</v>
      </c>
      <c r="AK156" s="86">
        <f t="shared" si="173"/>
        <v>2.5</v>
      </c>
      <c r="AL156" s="86">
        <f t="shared" si="173"/>
        <v>450</v>
      </c>
      <c r="AM156" s="86">
        <f t="shared" ref="AM156:AN156" si="216">AM363*1000</f>
        <v>190</v>
      </c>
      <c r="AN156" s="86">
        <f t="shared" si="216"/>
        <v>97</v>
      </c>
      <c r="AO156" s="86">
        <f t="shared" si="149"/>
        <v>135</v>
      </c>
      <c r="AP156" s="86">
        <f t="shared" si="149"/>
        <v>2.5</v>
      </c>
      <c r="AQ156" s="86">
        <f t="shared" si="149"/>
        <v>158</v>
      </c>
      <c r="AR156" s="86">
        <f t="shared" si="149"/>
        <v>1.5</v>
      </c>
      <c r="AS156" s="86">
        <f t="shared" si="204"/>
        <v>2.5</v>
      </c>
      <c r="AT156" s="86">
        <f t="shared" si="204"/>
        <v>28</v>
      </c>
      <c r="AU156" s="86">
        <f t="shared" si="204"/>
        <v>249</v>
      </c>
      <c r="AV156" s="86">
        <f t="shared" si="204"/>
        <v>281</v>
      </c>
      <c r="AW156" s="86">
        <f t="shared" si="204"/>
        <v>106</v>
      </c>
      <c r="AX156" s="86">
        <f t="shared" ref="AX156:AZ156" si="217">AX363*1000</f>
        <v>125</v>
      </c>
      <c r="AY156" s="86">
        <f t="shared" si="217"/>
        <v>225</v>
      </c>
      <c r="AZ156" s="86">
        <f t="shared" si="217"/>
        <v>45</v>
      </c>
      <c r="BA156" s="86">
        <v>2.5</v>
      </c>
      <c r="BB156" s="146">
        <f t="shared" si="176"/>
        <v>1645.5</v>
      </c>
      <c r="BC156" s="86">
        <v>0.5</v>
      </c>
      <c r="BD156" s="86">
        <v>0.5</v>
      </c>
      <c r="BE156" s="86">
        <v>0.5</v>
      </c>
      <c r="BF156" s="86">
        <v>0.5</v>
      </c>
      <c r="BG156" s="86">
        <v>0.5</v>
      </c>
      <c r="BH156" s="86">
        <v>0.5</v>
      </c>
      <c r="BI156" s="86">
        <v>0.5</v>
      </c>
      <c r="BJ156" s="86">
        <v>0.5</v>
      </c>
      <c r="BK156" s="147">
        <v>5.0000000000000001E-3</v>
      </c>
      <c r="BL156" s="147">
        <v>0.5</v>
      </c>
      <c r="BM156" s="147">
        <v>0.05</v>
      </c>
      <c r="BN156" s="147">
        <v>0.05</v>
      </c>
      <c r="BO156" s="147">
        <v>0.05</v>
      </c>
      <c r="BP156" s="147">
        <v>0.05</v>
      </c>
      <c r="BQ156" s="148">
        <f t="shared" si="177"/>
        <v>0.2</v>
      </c>
      <c r="BR156" s="147">
        <v>0.4</v>
      </c>
      <c r="BS156" s="147">
        <v>0.05</v>
      </c>
      <c r="BT156" s="147">
        <v>0.05</v>
      </c>
      <c r="BU156" s="147">
        <v>0.05</v>
      </c>
      <c r="BV156" s="147">
        <v>0.05</v>
      </c>
      <c r="BW156" s="147">
        <v>0.05</v>
      </c>
      <c r="BX156" s="147">
        <v>0.1</v>
      </c>
      <c r="BY156" s="147">
        <v>0.15</v>
      </c>
      <c r="BZ156" s="127"/>
      <c r="CA156" s="127"/>
      <c r="CB156" s="127"/>
      <c r="CC156" s="127"/>
      <c r="CD156" s="127"/>
      <c r="CE156" s="127"/>
      <c r="CF156" s="127"/>
      <c r="CG156" s="127"/>
      <c r="CH156" s="127"/>
      <c r="CI156" s="127"/>
      <c r="CJ156" s="127"/>
      <c r="CK156" s="127"/>
      <c r="CL156" s="127"/>
      <c r="CM156" s="127"/>
      <c r="CN156" s="127"/>
      <c r="CO156" s="127"/>
      <c r="CP156" s="127"/>
      <c r="CQ156" s="127"/>
      <c r="CR156" s="127"/>
      <c r="CS156" s="127"/>
      <c r="CT156" s="127"/>
      <c r="CU156" s="127"/>
      <c r="CV156" s="127"/>
      <c r="CW156" s="127"/>
      <c r="CX156" s="127"/>
      <c r="CY156" s="127"/>
      <c r="CZ156" s="127"/>
      <c r="DA156" s="127"/>
      <c r="DB156" s="127"/>
      <c r="DC156" s="127"/>
      <c r="DD156" s="127"/>
      <c r="DE156" s="147">
        <v>0.05</v>
      </c>
      <c r="DF156" s="147">
        <v>0.05</v>
      </c>
      <c r="DG156" s="71">
        <v>8017</v>
      </c>
      <c r="DH156" s="127"/>
      <c r="DI156" s="127"/>
      <c r="DJ156" s="127"/>
      <c r="DK156" s="127"/>
      <c r="DL156" s="127"/>
    </row>
    <row r="157" spans="1:116" x14ac:dyDescent="0.2">
      <c r="A157" s="85">
        <v>151</v>
      </c>
      <c r="B157" s="125">
        <v>614</v>
      </c>
      <c r="C157" s="121" t="s">
        <v>405</v>
      </c>
      <c r="D157" s="153" t="s">
        <v>588</v>
      </c>
      <c r="E157" s="121" t="s">
        <v>771</v>
      </c>
      <c r="F157" s="121" t="s">
        <v>911</v>
      </c>
      <c r="G157" s="110">
        <v>6.9</v>
      </c>
      <c r="H157" s="110">
        <v>745</v>
      </c>
      <c r="I157" s="157">
        <v>0.05</v>
      </c>
      <c r="J157" s="157">
        <v>1.5</v>
      </c>
      <c r="K157" s="122">
        <v>3.4590000000000001</v>
      </c>
      <c r="L157" s="123">
        <v>2.5000000000000001E-2</v>
      </c>
      <c r="M157" s="122">
        <v>0.628</v>
      </c>
      <c r="N157" s="122">
        <v>1.325</v>
      </c>
      <c r="O157" s="157">
        <v>2.8069999999999999</v>
      </c>
      <c r="P157" s="145">
        <v>6.25E-2</v>
      </c>
      <c r="Q157" s="110">
        <v>182.5</v>
      </c>
      <c r="R157" s="122">
        <v>0.2</v>
      </c>
      <c r="S157" s="123">
        <v>15.36</v>
      </c>
      <c r="T157" s="122">
        <v>0.5</v>
      </c>
      <c r="U157" s="122">
        <v>1</v>
      </c>
      <c r="V157" s="122">
        <v>4.4459999999999997</v>
      </c>
      <c r="W157" s="129">
        <f t="shared" si="172"/>
        <v>3.4626168224299063E-3</v>
      </c>
      <c r="X157" s="122">
        <v>0.25</v>
      </c>
      <c r="Y157" s="122">
        <v>44.2</v>
      </c>
      <c r="Z157" s="71">
        <v>1284</v>
      </c>
      <c r="AA157" s="122">
        <v>6.46</v>
      </c>
      <c r="AB157" s="75">
        <v>944.9</v>
      </c>
      <c r="AC157" s="76">
        <v>34.35</v>
      </c>
      <c r="AD157" s="110">
        <v>156.9</v>
      </c>
      <c r="AE157" s="75">
        <v>476.1</v>
      </c>
      <c r="AF157" s="76">
        <v>76.599999999999994</v>
      </c>
      <c r="AG157" s="75">
        <v>531.29999999999995</v>
      </c>
      <c r="AH157" s="71">
        <v>202.8</v>
      </c>
      <c r="AI157" s="86">
        <f t="shared" si="173"/>
        <v>2.5</v>
      </c>
      <c r="AJ157" s="86">
        <f t="shared" si="173"/>
        <v>2.5</v>
      </c>
      <c r="AK157" s="86">
        <f t="shared" si="173"/>
        <v>2.5</v>
      </c>
      <c r="AL157" s="86">
        <f t="shared" si="173"/>
        <v>6</v>
      </c>
      <c r="AM157" s="86">
        <f t="shared" ref="AM157:AN157" si="218">AM364*1000</f>
        <v>2.5</v>
      </c>
      <c r="AN157" s="86">
        <f t="shared" si="218"/>
        <v>2.5</v>
      </c>
      <c r="AO157" s="86">
        <f t="shared" si="149"/>
        <v>2.5</v>
      </c>
      <c r="AP157" s="86">
        <f t="shared" si="149"/>
        <v>2.5</v>
      </c>
      <c r="AQ157" s="86">
        <f t="shared" si="149"/>
        <v>10</v>
      </c>
      <c r="AR157" s="86">
        <f t="shared" si="149"/>
        <v>1.5</v>
      </c>
      <c r="AS157" s="86">
        <f t="shared" si="204"/>
        <v>2.5</v>
      </c>
      <c r="AT157" s="86">
        <f t="shared" si="204"/>
        <v>2.5</v>
      </c>
      <c r="AU157" s="86">
        <f t="shared" si="204"/>
        <v>2.5</v>
      </c>
      <c r="AV157" s="86">
        <f t="shared" si="204"/>
        <v>2.5</v>
      </c>
      <c r="AW157" s="86">
        <f t="shared" si="204"/>
        <v>2.5</v>
      </c>
      <c r="AX157" s="86">
        <f t="shared" ref="AX157:AZ157" si="219">AX364*1000</f>
        <v>2.5</v>
      </c>
      <c r="AY157" s="86">
        <f t="shared" si="219"/>
        <v>6</v>
      </c>
      <c r="AZ157" s="86">
        <f t="shared" si="219"/>
        <v>2.5</v>
      </c>
      <c r="BA157" s="86">
        <v>2.5</v>
      </c>
      <c r="BB157" s="146">
        <f t="shared" si="176"/>
        <v>35</v>
      </c>
      <c r="BC157" s="86">
        <v>0.5</v>
      </c>
      <c r="BD157" s="86">
        <v>0.5</v>
      </c>
      <c r="BE157" s="86">
        <v>0.5</v>
      </c>
      <c r="BF157" s="86">
        <v>0.5</v>
      </c>
      <c r="BG157" s="86">
        <v>0.5</v>
      </c>
      <c r="BH157" s="86">
        <v>0.5</v>
      </c>
      <c r="BI157" s="86">
        <v>0.5</v>
      </c>
      <c r="BJ157" s="86">
        <v>0.5</v>
      </c>
      <c r="BK157" s="147">
        <v>5.0000000000000001E-3</v>
      </c>
      <c r="BL157" s="147">
        <v>0.5</v>
      </c>
      <c r="BM157" s="147">
        <v>0.05</v>
      </c>
      <c r="BN157" s="147">
        <v>0.05</v>
      </c>
      <c r="BO157" s="147">
        <v>0.05</v>
      </c>
      <c r="BP157" s="147">
        <v>0.05</v>
      </c>
      <c r="BQ157" s="148">
        <f t="shared" si="177"/>
        <v>0.2</v>
      </c>
      <c r="BR157" s="147">
        <v>0.4</v>
      </c>
      <c r="BS157" s="147">
        <v>0.05</v>
      </c>
      <c r="BT157" s="147">
        <v>0.05</v>
      </c>
      <c r="BU157" s="147">
        <v>0.05</v>
      </c>
      <c r="BV157" s="147">
        <v>0.05</v>
      </c>
      <c r="BW157" s="147">
        <v>0.05</v>
      </c>
      <c r="BX157" s="147">
        <v>0.1</v>
      </c>
      <c r="BY157" s="147">
        <v>0.15</v>
      </c>
      <c r="BZ157" s="127"/>
      <c r="CA157" s="127"/>
      <c r="CB157" s="127"/>
      <c r="CC157" s="127"/>
      <c r="CD157" s="127"/>
      <c r="CE157" s="127"/>
      <c r="CF157" s="127"/>
      <c r="CG157" s="127"/>
      <c r="CH157" s="127"/>
      <c r="CI157" s="127"/>
      <c r="CJ157" s="127"/>
      <c r="CK157" s="127"/>
      <c r="CL157" s="127"/>
      <c r="CM157" s="127"/>
      <c r="CN157" s="127"/>
      <c r="CO157" s="127"/>
      <c r="CP157" s="127"/>
      <c r="CQ157" s="127"/>
      <c r="CR157" s="127"/>
      <c r="CS157" s="127"/>
      <c r="CT157" s="127"/>
      <c r="CU157" s="127"/>
      <c r="CV157" s="127"/>
      <c r="CW157" s="127"/>
      <c r="CX157" s="127"/>
      <c r="CY157" s="127"/>
      <c r="CZ157" s="127"/>
      <c r="DA157" s="127"/>
      <c r="DB157" s="127"/>
      <c r="DC157" s="127"/>
      <c r="DD157" s="127"/>
      <c r="DE157" s="147">
        <v>0.05</v>
      </c>
      <c r="DF157" s="147">
        <v>0.05</v>
      </c>
      <c r="DG157" s="71">
        <v>297</v>
      </c>
      <c r="DH157" s="127"/>
      <c r="DI157" s="127"/>
      <c r="DJ157" s="127"/>
      <c r="DK157" s="127"/>
      <c r="DL157" s="127"/>
    </row>
    <row r="158" spans="1:116" x14ac:dyDescent="0.2">
      <c r="A158" s="85">
        <v>152</v>
      </c>
      <c r="B158" s="125">
        <v>615</v>
      </c>
      <c r="C158" s="121" t="s">
        <v>406</v>
      </c>
      <c r="D158" s="121" t="s">
        <v>589</v>
      </c>
      <c r="E158" s="121" t="s">
        <v>772</v>
      </c>
      <c r="F158" s="121" t="s">
        <v>866</v>
      </c>
      <c r="G158" s="110">
        <v>7.8</v>
      </c>
      <c r="H158" s="110">
        <v>543</v>
      </c>
      <c r="I158" s="157">
        <v>0.05</v>
      </c>
      <c r="J158" s="157">
        <v>1.5</v>
      </c>
      <c r="K158" s="122">
        <v>23.92</v>
      </c>
      <c r="L158" s="122">
        <v>0.57399999999999995</v>
      </c>
      <c r="M158" s="122">
        <v>2.0760000000000001</v>
      </c>
      <c r="N158" s="122">
        <v>7.6360000000000001</v>
      </c>
      <c r="O158" s="157">
        <v>5.2039999999999997</v>
      </c>
      <c r="P158" s="145">
        <v>2.3400000000000001E-2</v>
      </c>
      <c r="Q158" s="71">
        <v>1101</v>
      </c>
      <c r="R158" s="122">
        <v>0.2</v>
      </c>
      <c r="S158" s="123">
        <v>4</v>
      </c>
      <c r="T158" s="122">
        <v>27.37</v>
      </c>
      <c r="U158" s="122">
        <v>1</v>
      </c>
      <c r="V158" s="122">
        <v>68.8</v>
      </c>
      <c r="W158" s="129">
        <f t="shared" si="172"/>
        <v>8.1797645939840678E-4</v>
      </c>
      <c r="X158" s="122">
        <v>0.25</v>
      </c>
      <c r="Y158" s="122">
        <v>49.24</v>
      </c>
      <c r="Z158" s="71">
        <v>84110</v>
      </c>
      <c r="AA158" s="122">
        <v>3.94</v>
      </c>
      <c r="AB158" s="75">
        <v>8024</v>
      </c>
      <c r="AC158" s="76">
        <v>384.2</v>
      </c>
      <c r="AD158" s="110">
        <v>756.5</v>
      </c>
      <c r="AE158" s="75">
        <v>10408.1</v>
      </c>
      <c r="AF158" s="76">
        <v>123.304</v>
      </c>
      <c r="AG158" s="75">
        <v>3469.95</v>
      </c>
      <c r="AH158" s="71">
        <v>675.3</v>
      </c>
      <c r="AI158" s="86">
        <f t="shared" si="173"/>
        <v>2.5</v>
      </c>
      <c r="AJ158" s="86">
        <f t="shared" si="173"/>
        <v>65</v>
      </c>
      <c r="AK158" s="86">
        <f t="shared" si="173"/>
        <v>2.5</v>
      </c>
      <c r="AL158" s="86">
        <f t="shared" si="173"/>
        <v>293</v>
      </c>
      <c r="AM158" s="86">
        <f t="shared" ref="AM158:AN159" si="220">AM365*1000</f>
        <v>210</v>
      </c>
      <c r="AN158" s="86">
        <f t="shared" si="220"/>
        <v>58</v>
      </c>
      <c r="AO158" s="86">
        <f t="shared" si="149"/>
        <v>104</v>
      </c>
      <c r="AP158" s="86">
        <f t="shared" si="149"/>
        <v>2.5</v>
      </c>
      <c r="AQ158" s="86">
        <f t="shared" si="149"/>
        <v>117</v>
      </c>
      <c r="AR158" s="86">
        <f t="shared" si="149"/>
        <v>1.5</v>
      </c>
      <c r="AS158" s="86">
        <f t="shared" si="204"/>
        <v>2.5</v>
      </c>
      <c r="AT158" s="86">
        <f t="shared" si="204"/>
        <v>2.5</v>
      </c>
      <c r="AU158" s="86">
        <f t="shared" si="204"/>
        <v>156</v>
      </c>
      <c r="AV158" s="86">
        <f t="shared" si="204"/>
        <v>184</v>
      </c>
      <c r="AW158" s="86">
        <f t="shared" si="204"/>
        <v>78</v>
      </c>
      <c r="AX158" s="86">
        <f t="shared" ref="AX158:AZ158" si="221">AX365*1000</f>
        <v>61</v>
      </c>
      <c r="AY158" s="86">
        <f t="shared" si="221"/>
        <v>148</v>
      </c>
      <c r="AZ158" s="86">
        <f t="shared" si="221"/>
        <v>2.5</v>
      </c>
      <c r="BA158" s="86">
        <v>2.5</v>
      </c>
      <c r="BB158" s="146">
        <f t="shared" si="176"/>
        <v>1159.5</v>
      </c>
      <c r="BC158" s="86">
        <v>0.5</v>
      </c>
      <c r="BD158" s="86">
        <v>0.5</v>
      </c>
      <c r="BE158" s="86">
        <v>0.5</v>
      </c>
      <c r="BF158" s="86">
        <v>0.5</v>
      </c>
      <c r="BG158" s="86">
        <v>0.5</v>
      </c>
      <c r="BH158" s="86">
        <v>0.5</v>
      </c>
      <c r="BI158" s="86">
        <v>0.5</v>
      </c>
      <c r="BJ158" s="86">
        <v>0.5</v>
      </c>
      <c r="BK158" s="147">
        <v>5.0000000000000001E-3</v>
      </c>
      <c r="BL158" s="147">
        <v>0.5</v>
      </c>
      <c r="BM158" s="147">
        <v>0.05</v>
      </c>
      <c r="BN158" s="147">
        <v>0.05</v>
      </c>
      <c r="BO158" s="147">
        <v>0.05</v>
      </c>
      <c r="BP158" s="147">
        <v>0.05</v>
      </c>
      <c r="BQ158" s="148">
        <f t="shared" si="177"/>
        <v>0.2</v>
      </c>
      <c r="BR158" s="147">
        <v>0.4</v>
      </c>
      <c r="BS158" s="147">
        <v>0.05</v>
      </c>
      <c r="BT158" s="147">
        <v>0.05</v>
      </c>
      <c r="BU158" s="147">
        <v>0.05</v>
      </c>
      <c r="BV158" s="147">
        <v>0.05</v>
      </c>
      <c r="BW158" s="147">
        <v>0.05</v>
      </c>
      <c r="BX158" s="147">
        <v>0.1</v>
      </c>
      <c r="BY158" s="147">
        <v>0.15</v>
      </c>
      <c r="BZ158" s="127"/>
      <c r="CA158" s="127"/>
      <c r="CB158" s="127"/>
      <c r="CC158" s="127"/>
      <c r="CD158" s="127"/>
      <c r="CE158" s="127"/>
      <c r="CF158" s="127"/>
      <c r="CG158" s="127"/>
      <c r="CH158" s="127"/>
      <c r="CI158" s="127"/>
      <c r="CJ158" s="127"/>
      <c r="CK158" s="127"/>
      <c r="CL158" s="127"/>
      <c r="CM158" s="127"/>
      <c r="CN158" s="127"/>
      <c r="CO158" s="127"/>
      <c r="CP158" s="127"/>
      <c r="CQ158" s="127"/>
      <c r="CR158" s="127"/>
      <c r="CS158" s="127"/>
      <c r="CT158" s="127"/>
      <c r="CU158" s="127"/>
      <c r="CV158" s="127"/>
      <c r="CW158" s="127"/>
      <c r="CX158" s="127"/>
      <c r="CY158" s="127"/>
      <c r="CZ158" s="127"/>
      <c r="DA158" s="127"/>
      <c r="DB158" s="127"/>
      <c r="DC158" s="127"/>
      <c r="DD158" s="127"/>
      <c r="DE158" s="147">
        <v>0.05</v>
      </c>
      <c r="DF158" s="147">
        <v>0.05</v>
      </c>
      <c r="DG158" s="71">
        <v>14017</v>
      </c>
      <c r="DH158" s="127"/>
      <c r="DI158" s="127"/>
      <c r="DJ158" s="127"/>
      <c r="DK158" s="127"/>
      <c r="DL158" s="127"/>
    </row>
    <row r="159" spans="1:116" x14ac:dyDescent="0.2">
      <c r="A159" s="85">
        <v>153</v>
      </c>
      <c r="B159" s="125">
        <v>616</v>
      </c>
      <c r="C159" s="121" t="s">
        <v>407</v>
      </c>
      <c r="D159" s="121" t="s">
        <v>590</v>
      </c>
      <c r="E159" s="121" t="s">
        <v>773</v>
      </c>
      <c r="F159" s="121" t="s">
        <v>866</v>
      </c>
      <c r="G159" s="110">
        <v>6.9</v>
      </c>
      <c r="H159" s="110">
        <v>234</v>
      </c>
      <c r="I159" s="157">
        <v>0.05</v>
      </c>
      <c r="J159" s="157">
        <v>1.5</v>
      </c>
      <c r="K159" s="122">
        <v>54.04</v>
      </c>
      <c r="L159" s="123">
        <v>2.5000000000000001E-2</v>
      </c>
      <c r="M159" s="122">
        <v>1.0309999999999999</v>
      </c>
      <c r="N159" s="122">
        <v>3.5190000000000001</v>
      </c>
      <c r="O159" s="157">
        <v>3.0059999999999998</v>
      </c>
      <c r="P159" s="145">
        <v>2.7699999999999999E-2</v>
      </c>
      <c r="Q159" s="71">
        <v>1134</v>
      </c>
      <c r="R159" s="157">
        <v>1.738</v>
      </c>
      <c r="S159" s="123">
        <v>1.5740000000000001</v>
      </c>
      <c r="T159" s="122">
        <v>9.8640000000000008</v>
      </c>
      <c r="U159" s="122">
        <v>1</v>
      </c>
      <c r="V159" s="122">
        <v>132</v>
      </c>
      <c r="W159" s="129">
        <f t="shared" si="172"/>
        <v>7.2928176795580108E-4</v>
      </c>
      <c r="X159" s="122">
        <v>0.25</v>
      </c>
      <c r="Y159" s="122">
        <v>30.23</v>
      </c>
      <c r="Z159" s="71">
        <v>181000</v>
      </c>
      <c r="AA159" s="122">
        <v>4.76</v>
      </c>
      <c r="AB159" s="75">
        <v>7781</v>
      </c>
      <c r="AC159" s="76">
        <v>1430.08</v>
      </c>
      <c r="AD159" s="71">
        <v>3009</v>
      </c>
      <c r="AE159" s="75">
        <v>8905</v>
      </c>
      <c r="AF159" s="76">
        <v>27.68</v>
      </c>
      <c r="AG159" s="75">
        <v>1261.0999999999999</v>
      </c>
      <c r="AH159" s="71">
        <v>456.4</v>
      </c>
      <c r="AI159" s="86">
        <f t="shared" si="173"/>
        <v>220</v>
      </c>
      <c r="AJ159" s="86">
        <f t="shared" si="173"/>
        <v>2.5</v>
      </c>
      <c r="AK159" s="86">
        <f t="shared" si="173"/>
        <v>2.5</v>
      </c>
      <c r="AL159" s="86">
        <f t="shared" si="173"/>
        <v>123</v>
      </c>
      <c r="AM159" s="86">
        <f t="shared" si="220"/>
        <v>63</v>
      </c>
      <c r="AN159" s="86">
        <f t="shared" si="220"/>
        <v>2.5</v>
      </c>
      <c r="AO159" s="86">
        <f t="shared" si="149"/>
        <v>49</v>
      </c>
      <c r="AP159" s="86">
        <f t="shared" si="149"/>
        <v>2.5</v>
      </c>
      <c r="AQ159" s="86">
        <f t="shared" si="149"/>
        <v>71</v>
      </c>
      <c r="AR159" s="86">
        <f t="shared" si="149"/>
        <v>1.5</v>
      </c>
      <c r="AS159" s="86">
        <f t="shared" si="204"/>
        <v>2.5</v>
      </c>
      <c r="AT159" s="86">
        <f t="shared" si="204"/>
        <v>211</v>
      </c>
      <c r="AU159" s="86">
        <f t="shared" si="204"/>
        <v>55</v>
      </c>
      <c r="AV159" s="86">
        <f t="shared" si="204"/>
        <v>51</v>
      </c>
      <c r="AW159" s="86">
        <f t="shared" si="204"/>
        <v>2.5</v>
      </c>
      <c r="AX159" s="86">
        <f t="shared" ref="AX159:AZ159" si="222">AX366*1000</f>
        <v>2.5</v>
      </c>
      <c r="AY159" s="86">
        <f t="shared" si="222"/>
        <v>76</v>
      </c>
      <c r="AZ159" s="86">
        <f t="shared" si="222"/>
        <v>2.5</v>
      </c>
      <c r="BA159" s="86">
        <v>2.5</v>
      </c>
      <c r="BB159" s="146">
        <f t="shared" si="176"/>
        <v>786</v>
      </c>
      <c r="BC159" s="86">
        <v>0.5</v>
      </c>
      <c r="BD159" s="86">
        <v>0.5</v>
      </c>
      <c r="BE159" s="86">
        <v>0.5</v>
      </c>
      <c r="BF159" s="86">
        <v>0.5</v>
      </c>
      <c r="BG159" s="86">
        <v>0.5</v>
      </c>
      <c r="BH159" s="86">
        <v>0.5</v>
      </c>
      <c r="BI159" s="86">
        <v>0.5</v>
      </c>
      <c r="BJ159" s="86">
        <v>0.5</v>
      </c>
      <c r="BK159" s="147">
        <v>5.0000000000000001E-3</v>
      </c>
      <c r="BL159" s="147">
        <v>0.5</v>
      </c>
      <c r="BM159" s="147">
        <v>0.05</v>
      </c>
      <c r="BN159" s="147">
        <v>0.05</v>
      </c>
      <c r="BO159" s="147">
        <v>0.05</v>
      </c>
      <c r="BP159" s="147">
        <v>0.05</v>
      </c>
      <c r="BQ159" s="148">
        <f t="shared" si="177"/>
        <v>0.2</v>
      </c>
      <c r="BR159" s="147">
        <v>0.4</v>
      </c>
      <c r="BS159" s="147">
        <v>0.05</v>
      </c>
      <c r="BT159" s="147">
        <v>0.05</v>
      </c>
      <c r="BU159" s="147">
        <v>0.05</v>
      </c>
      <c r="BV159" s="147">
        <v>0.05</v>
      </c>
      <c r="BW159" s="147">
        <v>0.05</v>
      </c>
      <c r="BX159" s="147">
        <v>0.1</v>
      </c>
      <c r="BY159" s="147">
        <v>0.15</v>
      </c>
      <c r="BZ159" s="127"/>
      <c r="CA159" s="127"/>
      <c r="CB159" s="127"/>
      <c r="CC159" s="127"/>
      <c r="CD159" s="127"/>
      <c r="CE159" s="127"/>
      <c r="CF159" s="127"/>
      <c r="CG159" s="127"/>
      <c r="CH159" s="127"/>
      <c r="CI159" s="127"/>
      <c r="CJ159" s="127"/>
      <c r="CK159" s="127"/>
      <c r="CL159" s="127"/>
      <c r="CM159" s="127"/>
      <c r="CN159" s="127"/>
      <c r="CO159" s="127"/>
      <c r="CP159" s="127"/>
      <c r="CQ159" s="127"/>
      <c r="CR159" s="127"/>
      <c r="CS159" s="127"/>
      <c r="CT159" s="127"/>
      <c r="CU159" s="127"/>
      <c r="CV159" s="127"/>
      <c r="CW159" s="127"/>
      <c r="CX159" s="127"/>
      <c r="CY159" s="127"/>
      <c r="CZ159" s="127"/>
      <c r="DA159" s="127"/>
      <c r="DB159" s="127"/>
      <c r="DC159" s="127"/>
      <c r="DD159" s="127"/>
      <c r="DE159" s="147">
        <v>0.05</v>
      </c>
      <c r="DF159" s="147">
        <v>0.05</v>
      </c>
      <c r="DG159" s="71">
        <v>4114</v>
      </c>
      <c r="DH159" s="127"/>
      <c r="DI159" s="127"/>
      <c r="DJ159" s="127"/>
      <c r="DK159" s="127"/>
      <c r="DL159" s="127"/>
    </row>
    <row r="160" spans="1:116" x14ac:dyDescent="0.2">
      <c r="A160" s="85">
        <v>154</v>
      </c>
      <c r="B160" s="125">
        <v>617</v>
      </c>
      <c r="C160" s="121" t="s">
        <v>408</v>
      </c>
      <c r="D160" s="121" t="s">
        <v>591</v>
      </c>
      <c r="E160" s="121" t="s">
        <v>774</v>
      </c>
      <c r="F160" s="121" t="s">
        <v>817</v>
      </c>
      <c r="G160" s="110">
        <v>6.4</v>
      </c>
      <c r="H160" s="110">
        <v>132</v>
      </c>
      <c r="I160" s="157">
        <v>0.05</v>
      </c>
      <c r="J160" s="157">
        <v>1.5</v>
      </c>
      <c r="K160" s="122">
        <v>36.200000000000003</v>
      </c>
      <c r="L160" s="123">
        <v>2.5000000000000001E-2</v>
      </c>
      <c r="M160" s="122">
        <v>1.02</v>
      </c>
      <c r="N160" s="122">
        <v>2.9390000000000001</v>
      </c>
      <c r="O160" s="157">
        <v>3.222</v>
      </c>
      <c r="P160" s="145">
        <v>4.2599999999999999E-2</v>
      </c>
      <c r="Q160" s="71">
        <v>1122</v>
      </c>
      <c r="R160" s="122">
        <v>0.2</v>
      </c>
      <c r="S160" s="123">
        <v>0.72199999999999998</v>
      </c>
      <c r="T160" s="122">
        <v>10.71</v>
      </c>
      <c r="U160" s="122">
        <v>1</v>
      </c>
      <c r="V160" s="122">
        <v>116.9</v>
      </c>
      <c r="W160" s="129">
        <f t="shared" si="172"/>
        <v>4.6306199247375722E-4</v>
      </c>
      <c r="X160" s="122">
        <v>0.25</v>
      </c>
      <c r="Y160" s="122">
        <v>20.74</v>
      </c>
      <c r="Z160" s="71">
        <v>252450</v>
      </c>
      <c r="AA160" s="122">
        <v>5.65</v>
      </c>
      <c r="AB160" s="75">
        <v>5047</v>
      </c>
      <c r="AC160" s="76">
        <v>680.351</v>
      </c>
      <c r="AD160" s="110">
        <v>725.4</v>
      </c>
      <c r="AE160" s="75">
        <v>9157</v>
      </c>
      <c r="AF160" s="76">
        <v>20.78</v>
      </c>
      <c r="AG160" s="75">
        <v>1108.75</v>
      </c>
      <c r="AH160" s="71">
        <v>285</v>
      </c>
      <c r="AI160" s="86">
        <f t="shared" si="173"/>
        <v>110</v>
      </c>
      <c r="AJ160" s="86">
        <f t="shared" si="173"/>
        <v>25</v>
      </c>
      <c r="AK160" s="86">
        <f t="shared" si="173"/>
        <v>193</v>
      </c>
      <c r="AL160" s="86">
        <f t="shared" si="173"/>
        <v>125</v>
      </c>
      <c r="AM160" s="86">
        <f t="shared" ref="AM160:AN160" si="223">AM367*1000</f>
        <v>51</v>
      </c>
      <c r="AN160" s="86">
        <f t="shared" si="223"/>
        <v>25</v>
      </c>
      <c r="AO160" s="86">
        <f t="shared" si="149"/>
        <v>43</v>
      </c>
      <c r="AP160" s="86">
        <f t="shared" si="149"/>
        <v>2.5</v>
      </c>
      <c r="AQ160" s="86">
        <f t="shared" si="149"/>
        <v>51</v>
      </c>
      <c r="AR160" s="86">
        <f t="shared" si="149"/>
        <v>1.5</v>
      </c>
      <c r="AS160" s="86">
        <f t="shared" si="204"/>
        <v>33</v>
      </c>
      <c r="AT160" s="86">
        <f t="shared" si="204"/>
        <v>126</v>
      </c>
      <c r="AU160" s="86">
        <f t="shared" si="204"/>
        <v>66</v>
      </c>
      <c r="AV160" s="86">
        <f t="shared" si="204"/>
        <v>63</v>
      </c>
      <c r="AW160" s="86">
        <f t="shared" si="204"/>
        <v>27</v>
      </c>
      <c r="AX160" s="86">
        <f t="shared" ref="AX160:AZ160" si="224">AX367*1000</f>
        <v>2.5</v>
      </c>
      <c r="AY160" s="86">
        <f t="shared" si="224"/>
        <v>68</v>
      </c>
      <c r="AZ160" s="86">
        <f t="shared" si="224"/>
        <v>2.5</v>
      </c>
      <c r="BA160" s="86">
        <v>2.5</v>
      </c>
      <c r="BB160" s="146">
        <f t="shared" si="176"/>
        <v>888.5</v>
      </c>
      <c r="BC160" s="86">
        <v>0.5</v>
      </c>
      <c r="BD160" s="86">
        <v>0.5</v>
      </c>
      <c r="BE160" s="86">
        <v>0.5</v>
      </c>
      <c r="BF160" s="86">
        <v>0.5</v>
      </c>
      <c r="BG160" s="86">
        <v>0.5</v>
      </c>
      <c r="BH160" s="86">
        <v>0.5</v>
      </c>
      <c r="BI160" s="86">
        <v>0.5</v>
      </c>
      <c r="BJ160" s="86">
        <v>0.5</v>
      </c>
      <c r="BK160" s="147">
        <v>5.0000000000000001E-3</v>
      </c>
      <c r="BL160" s="147">
        <v>0.5</v>
      </c>
      <c r="BM160" s="147">
        <v>0.05</v>
      </c>
      <c r="BN160" s="147">
        <v>0.05</v>
      </c>
      <c r="BO160" s="147">
        <v>0.05</v>
      </c>
      <c r="BP160" s="147">
        <v>0.05</v>
      </c>
      <c r="BQ160" s="148">
        <f t="shared" si="177"/>
        <v>0.2</v>
      </c>
      <c r="BR160" s="147">
        <v>0.4</v>
      </c>
      <c r="BS160" s="147">
        <v>0.05</v>
      </c>
      <c r="BT160" s="147">
        <v>0.05</v>
      </c>
      <c r="BU160" s="147">
        <v>0.05</v>
      </c>
      <c r="BV160" s="147">
        <v>0.05</v>
      </c>
      <c r="BW160" s="147">
        <v>0.05</v>
      </c>
      <c r="BX160" s="147">
        <v>0.1</v>
      </c>
      <c r="BY160" s="147">
        <v>0.15</v>
      </c>
      <c r="BZ160" s="127"/>
      <c r="CA160" s="127"/>
      <c r="CB160" s="127"/>
      <c r="CC160" s="127"/>
      <c r="CD160" s="127"/>
      <c r="CE160" s="127"/>
      <c r="CF160" s="127"/>
      <c r="CG160" s="127"/>
      <c r="CH160" s="127"/>
      <c r="CI160" s="127"/>
      <c r="CJ160" s="127"/>
      <c r="CK160" s="127"/>
      <c r="CL160" s="127"/>
      <c r="CM160" s="127"/>
      <c r="CN160" s="127"/>
      <c r="CO160" s="127"/>
      <c r="CP160" s="127"/>
      <c r="CQ160" s="127"/>
      <c r="CR160" s="127"/>
      <c r="CS160" s="127"/>
      <c r="CT160" s="127"/>
      <c r="CU160" s="127"/>
      <c r="CV160" s="127"/>
      <c r="CW160" s="127"/>
      <c r="CX160" s="127"/>
      <c r="CY160" s="127"/>
      <c r="CZ160" s="127"/>
      <c r="DA160" s="127"/>
      <c r="DB160" s="127"/>
      <c r="DC160" s="127"/>
      <c r="DD160" s="127"/>
      <c r="DE160" s="147">
        <v>0.05</v>
      </c>
      <c r="DF160" s="147">
        <v>0.05</v>
      </c>
      <c r="DG160" s="71">
        <v>8741</v>
      </c>
      <c r="DH160" s="127"/>
      <c r="DI160" s="127"/>
      <c r="DJ160" s="127"/>
      <c r="DK160" s="127"/>
      <c r="DL160" s="127"/>
    </row>
    <row r="161" spans="1:116" x14ac:dyDescent="0.2">
      <c r="A161" s="85">
        <v>155</v>
      </c>
      <c r="B161" s="125">
        <v>618</v>
      </c>
      <c r="C161" s="121" t="s">
        <v>217</v>
      </c>
      <c r="D161" s="121" t="s">
        <v>254</v>
      </c>
      <c r="E161" s="121" t="s">
        <v>234</v>
      </c>
      <c r="F161" s="121" t="s">
        <v>885</v>
      </c>
      <c r="G161" s="110">
        <v>7.3</v>
      </c>
      <c r="H161" s="110">
        <v>576</v>
      </c>
      <c r="I161" s="157">
        <v>0.35570000000000002</v>
      </c>
      <c r="J161" s="157">
        <v>13.3</v>
      </c>
      <c r="K161" s="122">
        <v>74.489999999999995</v>
      </c>
      <c r="L161" s="122">
        <v>1.238</v>
      </c>
      <c r="M161" s="122">
        <v>2.6829999999999998</v>
      </c>
      <c r="N161" s="122">
        <v>8.35</v>
      </c>
      <c r="O161" s="122">
        <v>14.2</v>
      </c>
      <c r="P161" s="145">
        <v>6.3299999999999995E-2</v>
      </c>
      <c r="Q161" s="71">
        <v>1420</v>
      </c>
      <c r="R161" s="157">
        <v>2.169</v>
      </c>
      <c r="S161" s="123">
        <v>7.7770000000000001</v>
      </c>
      <c r="T161" s="122">
        <v>79.27</v>
      </c>
      <c r="U161" s="122">
        <v>2.8959999999999999</v>
      </c>
      <c r="V161" s="122">
        <v>80.37</v>
      </c>
      <c r="W161" s="129">
        <f t="shared" si="172"/>
        <v>6.0702416918429001E-4</v>
      </c>
      <c r="X161" s="122">
        <v>13.01</v>
      </c>
      <c r="Y161" s="122">
        <v>118.9</v>
      </c>
      <c r="Z161" s="71">
        <v>132400</v>
      </c>
      <c r="AA161" s="122">
        <v>20</v>
      </c>
      <c r="AB161" s="75">
        <v>18485.768102652801</v>
      </c>
      <c r="AC161" s="76">
        <v>1258.6605027226501</v>
      </c>
      <c r="AD161" s="71">
        <v>1152</v>
      </c>
      <c r="AE161" s="75">
        <v>14327</v>
      </c>
      <c r="AF161" s="76">
        <v>121.59335990095801</v>
      </c>
      <c r="AG161" s="75">
        <v>4004.3542818311698</v>
      </c>
      <c r="AH161" s="71">
        <v>694.4</v>
      </c>
      <c r="AI161" s="86">
        <f t="shared" si="173"/>
        <v>62</v>
      </c>
      <c r="AJ161" s="86">
        <f t="shared" si="173"/>
        <v>196</v>
      </c>
      <c r="AK161" s="86">
        <f t="shared" si="173"/>
        <v>46</v>
      </c>
      <c r="AL161" s="86">
        <f t="shared" si="173"/>
        <v>741</v>
      </c>
      <c r="AM161" s="86">
        <f t="shared" ref="AM161:AN161" si="225">AM368*1000</f>
        <v>420</v>
      </c>
      <c r="AN161" s="86">
        <f t="shared" si="225"/>
        <v>187</v>
      </c>
      <c r="AO161" s="86">
        <f t="shared" si="149"/>
        <v>242</v>
      </c>
      <c r="AP161" s="86">
        <f t="shared" si="149"/>
        <v>2.5</v>
      </c>
      <c r="AQ161" s="86">
        <f t="shared" si="149"/>
        <v>245</v>
      </c>
      <c r="AR161" s="86">
        <f t="shared" si="149"/>
        <v>1.5</v>
      </c>
      <c r="AS161" s="86">
        <f t="shared" si="204"/>
        <v>56</v>
      </c>
      <c r="AT161" s="86">
        <f t="shared" si="204"/>
        <v>154</v>
      </c>
      <c r="AU161" s="86">
        <f t="shared" si="204"/>
        <v>477</v>
      </c>
      <c r="AV161" s="86">
        <f t="shared" si="204"/>
        <v>516</v>
      </c>
      <c r="AW161" s="86">
        <f t="shared" si="204"/>
        <v>183</v>
      </c>
      <c r="AX161" s="86">
        <f t="shared" ref="AX161:AZ161" si="226">AX368*1000</f>
        <v>283</v>
      </c>
      <c r="AY161" s="86">
        <f t="shared" si="226"/>
        <v>347</v>
      </c>
      <c r="AZ161" s="86">
        <f t="shared" si="226"/>
        <v>83</v>
      </c>
      <c r="BA161" s="86">
        <v>2.5</v>
      </c>
      <c r="BB161" s="146">
        <f t="shared" si="176"/>
        <v>3281.5</v>
      </c>
      <c r="BC161" s="86">
        <v>0.5</v>
      </c>
      <c r="BD161" s="86">
        <v>0.5</v>
      </c>
      <c r="BE161" s="86">
        <v>0.5</v>
      </c>
      <c r="BF161" s="86">
        <v>0.5</v>
      </c>
      <c r="BG161" s="86">
        <v>0.5</v>
      </c>
      <c r="BH161" s="86">
        <v>0.5</v>
      </c>
      <c r="BI161" s="86">
        <v>0.5</v>
      </c>
      <c r="BJ161" s="86">
        <v>0.5</v>
      </c>
      <c r="BK161" s="147">
        <v>5.0000000000000001E-3</v>
      </c>
      <c r="BL161" s="147">
        <v>0.5</v>
      </c>
      <c r="BM161" s="147">
        <v>0.05</v>
      </c>
      <c r="BN161" s="147">
        <v>0.05</v>
      </c>
      <c r="BO161" s="147">
        <v>0.05</v>
      </c>
      <c r="BP161" s="147">
        <v>0.05</v>
      </c>
      <c r="BQ161" s="148">
        <f t="shared" si="177"/>
        <v>0.2</v>
      </c>
      <c r="BR161" s="147">
        <v>0.4</v>
      </c>
      <c r="BS161" s="147">
        <v>0.05</v>
      </c>
      <c r="BT161" s="147">
        <v>0.05</v>
      </c>
      <c r="BU161" s="147">
        <v>0.05</v>
      </c>
      <c r="BV161" s="147">
        <v>0.05</v>
      </c>
      <c r="BW161" s="147">
        <v>0.05</v>
      </c>
      <c r="BX161" s="147">
        <v>0.1</v>
      </c>
      <c r="BY161" s="147">
        <v>0.15</v>
      </c>
      <c r="BZ161" s="147">
        <v>25</v>
      </c>
      <c r="CA161" s="147">
        <v>50</v>
      </c>
      <c r="CB161" s="147">
        <v>1000</v>
      </c>
      <c r="CC161" s="147">
        <v>0.01</v>
      </c>
      <c r="CD161" s="147">
        <v>2.5000000000000001E-2</v>
      </c>
      <c r="CE161" s="147">
        <v>2.5000000000000001E-2</v>
      </c>
      <c r="CF161" s="147">
        <v>2.5000000000000001E-2</v>
      </c>
      <c r="CG161" s="147">
        <v>2.5000000000000001E-2</v>
      </c>
      <c r="CH161" s="147">
        <v>2.5000000000000001E-2</v>
      </c>
      <c r="CI161" s="147">
        <v>2.5000000000000001E-2</v>
      </c>
      <c r="CJ161" s="147">
        <v>2.5000000000000001E-2</v>
      </c>
      <c r="CK161" s="147">
        <v>5.0000000000000001E-3</v>
      </c>
      <c r="CL161" s="147">
        <v>0.15</v>
      </c>
      <c r="CM161" s="147">
        <v>0.5</v>
      </c>
      <c r="CN161" s="147">
        <v>0.5</v>
      </c>
      <c r="CO161" s="147">
        <v>0.5</v>
      </c>
      <c r="CP161" s="147">
        <v>1.5</v>
      </c>
      <c r="CQ161" s="147">
        <v>0.3</v>
      </c>
      <c r="CR161" s="147">
        <v>5</v>
      </c>
      <c r="CS161" s="147">
        <v>0.5</v>
      </c>
      <c r="CT161" s="147">
        <v>0.5</v>
      </c>
      <c r="CU161" s="147">
        <v>0.05</v>
      </c>
      <c r="CV161" s="147">
        <v>0.05</v>
      </c>
      <c r="CW161" s="147">
        <v>0.05</v>
      </c>
      <c r="CX161" s="127"/>
      <c r="CY161" s="147">
        <v>1.583</v>
      </c>
      <c r="CZ161" s="147">
        <v>0.05</v>
      </c>
      <c r="DA161" s="147">
        <v>0.05</v>
      </c>
      <c r="DB161" s="147">
        <v>0.05</v>
      </c>
      <c r="DC161" s="147">
        <v>0.05</v>
      </c>
      <c r="DD161" s="147">
        <v>0.05</v>
      </c>
      <c r="DE161" s="147">
        <v>0.05</v>
      </c>
      <c r="DF161" s="147">
        <v>0.05</v>
      </c>
      <c r="DG161" s="71">
        <v>15515</v>
      </c>
      <c r="DH161" s="147">
        <v>0.5</v>
      </c>
      <c r="DI161" s="147">
        <v>0.05</v>
      </c>
      <c r="DJ161" s="147">
        <v>0.25</v>
      </c>
      <c r="DK161" s="147">
        <v>0.25</v>
      </c>
      <c r="DL161" s="147">
        <v>0.05</v>
      </c>
    </row>
    <row r="162" spans="1:116" x14ac:dyDescent="0.2">
      <c r="A162" s="85">
        <v>156</v>
      </c>
      <c r="B162" s="125">
        <v>619</v>
      </c>
      <c r="C162" s="121" t="s">
        <v>409</v>
      </c>
      <c r="D162" s="153" t="s">
        <v>592</v>
      </c>
      <c r="E162" s="121" t="s">
        <v>775</v>
      </c>
      <c r="F162" s="121" t="s">
        <v>912</v>
      </c>
      <c r="G162" s="110">
        <v>7.6</v>
      </c>
      <c r="H162" s="110">
        <v>725</v>
      </c>
      <c r="I162" s="157">
        <v>0.61319999999999997</v>
      </c>
      <c r="J162" s="157">
        <v>9.2119999999999997</v>
      </c>
      <c r="K162" s="122">
        <v>118.7</v>
      </c>
      <c r="L162" s="122">
        <v>1.8740000000000001</v>
      </c>
      <c r="M162" s="122">
        <v>5.4560000000000004</v>
      </c>
      <c r="N162" s="122">
        <v>19.18</v>
      </c>
      <c r="O162" s="122">
        <v>32.53</v>
      </c>
      <c r="P162" s="145">
        <v>1.8800000000000001E-2</v>
      </c>
      <c r="Q162" s="71">
        <v>2920</v>
      </c>
      <c r="R162" s="157">
        <v>1.681</v>
      </c>
      <c r="S162" s="123">
        <v>15.67</v>
      </c>
      <c r="T162" s="122">
        <v>116.4</v>
      </c>
      <c r="U162" s="122">
        <v>4.4219999999999997</v>
      </c>
      <c r="V162" s="122">
        <v>131.80000000000001</v>
      </c>
      <c r="W162" s="129">
        <f t="shared" si="172"/>
        <v>1.1401384083044985E-3</v>
      </c>
      <c r="X162" s="122">
        <v>23.98</v>
      </c>
      <c r="Y162" s="122">
        <v>204.9</v>
      </c>
      <c r="Z162" s="71">
        <v>115600</v>
      </c>
      <c r="AA162" s="122">
        <v>16.3</v>
      </c>
      <c r="AB162" s="75">
        <v>14420</v>
      </c>
      <c r="AC162" s="76">
        <v>472.1</v>
      </c>
      <c r="AD162" s="71">
        <v>1231</v>
      </c>
      <c r="AE162" s="75">
        <v>11636.2</v>
      </c>
      <c r="AF162" s="76">
        <v>299.99594974383598</v>
      </c>
      <c r="AG162" s="75">
        <v>10266.5298249671</v>
      </c>
      <c r="AH162" s="71">
        <v>1801</v>
      </c>
      <c r="AI162" s="86">
        <f t="shared" si="173"/>
        <v>350</v>
      </c>
      <c r="AJ162" s="86">
        <f t="shared" si="173"/>
        <v>674</v>
      </c>
      <c r="AK162" s="86">
        <f t="shared" si="173"/>
        <v>86</v>
      </c>
      <c r="AL162" s="86">
        <f t="shared" si="173"/>
        <v>2290</v>
      </c>
      <c r="AM162" s="86">
        <f t="shared" ref="AM162:AN162" si="227">AM369*1000</f>
        <v>1240</v>
      </c>
      <c r="AN162" s="86">
        <f t="shared" si="227"/>
        <v>643</v>
      </c>
      <c r="AO162" s="86">
        <f t="shared" si="149"/>
        <v>801</v>
      </c>
      <c r="AP162" s="86">
        <f t="shared" si="149"/>
        <v>95</v>
      </c>
      <c r="AQ162" s="86">
        <f t="shared" si="149"/>
        <v>614</v>
      </c>
      <c r="AR162" s="86">
        <f t="shared" si="149"/>
        <v>151</v>
      </c>
      <c r="AS162" s="86">
        <f t="shared" si="204"/>
        <v>69</v>
      </c>
      <c r="AT162" s="86">
        <f t="shared" si="204"/>
        <v>222</v>
      </c>
      <c r="AU162" s="86">
        <f t="shared" si="204"/>
        <v>1480</v>
      </c>
      <c r="AV162" s="86">
        <f t="shared" si="204"/>
        <v>1490</v>
      </c>
      <c r="AW162" s="86">
        <f t="shared" si="204"/>
        <v>577</v>
      </c>
      <c r="AX162" s="86">
        <f t="shared" ref="AX162:AZ162" si="228">AX369*1000</f>
        <v>872</v>
      </c>
      <c r="AY162" s="86">
        <f t="shared" si="228"/>
        <v>974</v>
      </c>
      <c r="AZ162" s="86">
        <f t="shared" si="228"/>
        <v>277</v>
      </c>
      <c r="BA162" s="86">
        <v>2.5</v>
      </c>
      <c r="BB162" s="146">
        <f t="shared" si="176"/>
        <v>10073</v>
      </c>
      <c r="BC162" s="86">
        <v>0.5</v>
      </c>
      <c r="BD162" s="86">
        <v>0.5</v>
      </c>
      <c r="BE162" s="86">
        <v>0.5</v>
      </c>
      <c r="BF162" s="86">
        <v>0.5</v>
      </c>
      <c r="BG162" s="86">
        <v>0.5</v>
      </c>
      <c r="BH162" s="86">
        <v>0.5</v>
      </c>
      <c r="BI162" s="86">
        <v>0.5</v>
      </c>
      <c r="BJ162" s="86">
        <v>0.5</v>
      </c>
      <c r="BK162" s="147">
        <v>5.0000000000000001E-3</v>
      </c>
      <c r="BL162" s="147">
        <v>0.5</v>
      </c>
      <c r="BM162" s="147">
        <v>0.05</v>
      </c>
      <c r="BN162" s="147">
        <v>0.05</v>
      </c>
      <c r="BO162" s="147">
        <v>0.05</v>
      </c>
      <c r="BP162" s="147">
        <v>0.05</v>
      </c>
      <c r="BQ162" s="148">
        <f t="shared" si="177"/>
        <v>0.2</v>
      </c>
      <c r="BR162" s="147">
        <v>0.4</v>
      </c>
      <c r="BS162" s="147">
        <v>0.05</v>
      </c>
      <c r="BT162" s="147">
        <v>0.05</v>
      </c>
      <c r="BU162" s="147">
        <v>0.05</v>
      </c>
      <c r="BV162" s="147">
        <v>0.05</v>
      </c>
      <c r="BW162" s="147">
        <v>0.05</v>
      </c>
      <c r="BX162" s="147">
        <v>0.1</v>
      </c>
      <c r="BY162" s="147">
        <v>0.15</v>
      </c>
      <c r="BZ162" s="127"/>
      <c r="CA162" s="127"/>
      <c r="CB162" s="127"/>
      <c r="CC162" s="127"/>
      <c r="CD162" s="127"/>
      <c r="CE162" s="127"/>
      <c r="CF162" s="127"/>
      <c r="CG162" s="127"/>
      <c r="CH162" s="127"/>
      <c r="CI162" s="127"/>
      <c r="CJ162" s="127"/>
      <c r="CK162" s="127"/>
      <c r="CL162" s="127"/>
      <c r="CM162" s="127"/>
      <c r="CN162" s="127"/>
      <c r="CO162" s="127"/>
      <c r="CP162" s="127"/>
      <c r="CQ162" s="127"/>
      <c r="CR162" s="127"/>
      <c r="CS162" s="127"/>
      <c r="CT162" s="127"/>
      <c r="CU162" s="127"/>
      <c r="CV162" s="127"/>
      <c r="CW162" s="127"/>
      <c r="CX162" s="127"/>
      <c r="CY162" s="127"/>
      <c r="CZ162" s="127"/>
      <c r="DA162" s="127"/>
      <c r="DB162" s="127"/>
      <c r="DC162" s="127"/>
      <c r="DD162" s="127"/>
      <c r="DE162" s="147">
        <v>0.05</v>
      </c>
      <c r="DF162" s="147">
        <v>0.05</v>
      </c>
      <c r="DG162" s="71">
        <v>26943</v>
      </c>
      <c r="DH162" s="127"/>
      <c r="DI162" s="127"/>
      <c r="DJ162" s="127"/>
      <c r="DK162" s="127"/>
      <c r="DL162" s="127"/>
    </row>
    <row r="163" spans="1:116" ht="25.5" x14ac:dyDescent="0.2">
      <c r="A163" s="85">
        <v>157</v>
      </c>
      <c r="B163" s="125">
        <v>620</v>
      </c>
      <c r="C163" s="121" t="s">
        <v>410</v>
      </c>
      <c r="D163" s="121" t="s">
        <v>593</v>
      </c>
      <c r="E163" s="121" t="s">
        <v>776</v>
      </c>
      <c r="F163" s="121" t="s">
        <v>913</v>
      </c>
      <c r="G163" s="110">
        <v>7.1</v>
      </c>
      <c r="H163" s="110">
        <v>694</v>
      </c>
      <c r="I163" s="157">
        <v>0.05</v>
      </c>
      <c r="J163" s="157">
        <v>4.2169999999999996</v>
      </c>
      <c r="K163" s="122">
        <v>52.47</v>
      </c>
      <c r="L163" s="122">
        <v>0.21859999999999999</v>
      </c>
      <c r="M163" s="122">
        <v>1.079</v>
      </c>
      <c r="N163" s="122">
        <v>4.5720000000000001</v>
      </c>
      <c r="O163" s="122">
        <v>4.6390000000000002</v>
      </c>
      <c r="P163" s="145">
        <v>5.7200000000000001E-2</v>
      </c>
      <c r="Q163" s="71">
        <v>900</v>
      </c>
      <c r="R163" s="157">
        <v>2.0870000000000002</v>
      </c>
      <c r="S163" s="123">
        <v>2.7829999999999999</v>
      </c>
      <c r="T163" s="122">
        <v>13.67</v>
      </c>
      <c r="U163" s="122">
        <v>1</v>
      </c>
      <c r="V163" s="122">
        <v>84.69</v>
      </c>
      <c r="W163" s="129">
        <f t="shared" si="172"/>
        <v>3.8174143782862259E-4</v>
      </c>
      <c r="X163" s="122">
        <v>5.2530000000000001</v>
      </c>
      <c r="Y163" s="122">
        <v>26.55</v>
      </c>
      <c r="Z163" s="71">
        <v>221851.73420450199</v>
      </c>
      <c r="AA163" s="122">
        <v>5.56</v>
      </c>
      <c r="AB163" s="75">
        <v>9769</v>
      </c>
      <c r="AC163" s="76">
        <v>1070.34358759269</v>
      </c>
      <c r="AD163" s="110">
        <v>564.79999999999995</v>
      </c>
      <c r="AE163" s="75">
        <v>9864</v>
      </c>
      <c r="AF163" s="76">
        <v>44.24</v>
      </c>
      <c r="AG163" s="75">
        <v>1535.9277941048499</v>
      </c>
      <c r="AH163" s="71">
        <v>303.10000000000002</v>
      </c>
      <c r="AI163" s="86">
        <f t="shared" si="173"/>
        <v>94</v>
      </c>
      <c r="AJ163" s="86">
        <f t="shared" si="173"/>
        <v>32</v>
      </c>
      <c r="AK163" s="86">
        <f t="shared" si="173"/>
        <v>2.5</v>
      </c>
      <c r="AL163" s="86">
        <f t="shared" si="173"/>
        <v>112</v>
      </c>
      <c r="AM163" s="86">
        <f t="shared" ref="AM163:AN163" si="229">AM370*1000</f>
        <v>72</v>
      </c>
      <c r="AN163" s="86">
        <f t="shared" si="229"/>
        <v>29</v>
      </c>
      <c r="AO163" s="86">
        <f t="shared" si="149"/>
        <v>48</v>
      </c>
      <c r="AP163" s="86">
        <f t="shared" si="149"/>
        <v>2.5</v>
      </c>
      <c r="AQ163" s="86">
        <f t="shared" si="149"/>
        <v>111</v>
      </c>
      <c r="AR163" s="86">
        <f t="shared" si="149"/>
        <v>1.5</v>
      </c>
      <c r="AS163" s="86">
        <f t="shared" si="204"/>
        <v>92</v>
      </c>
      <c r="AT163" s="86">
        <f t="shared" si="204"/>
        <v>310</v>
      </c>
      <c r="AU163" s="86">
        <f t="shared" si="204"/>
        <v>65</v>
      </c>
      <c r="AV163" s="86">
        <f t="shared" si="204"/>
        <v>77</v>
      </c>
      <c r="AW163" s="86">
        <f t="shared" si="204"/>
        <v>34</v>
      </c>
      <c r="AX163" s="86">
        <f t="shared" ref="AX163:AZ163" si="230">AX370*1000</f>
        <v>2.5</v>
      </c>
      <c r="AY163" s="86">
        <f t="shared" si="230"/>
        <v>96</v>
      </c>
      <c r="AZ163" s="86">
        <f t="shared" si="230"/>
        <v>2.5</v>
      </c>
      <c r="BA163" s="86">
        <v>2.5</v>
      </c>
      <c r="BB163" s="146">
        <f t="shared" si="176"/>
        <v>969</v>
      </c>
      <c r="BC163" s="86">
        <v>0.5</v>
      </c>
      <c r="BD163" s="86">
        <v>0.5</v>
      </c>
      <c r="BE163" s="86">
        <v>0.5</v>
      </c>
      <c r="BF163" s="86">
        <v>0.5</v>
      </c>
      <c r="BG163" s="86">
        <v>0.5</v>
      </c>
      <c r="BH163" s="86">
        <v>0.5</v>
      </c>
      <c r="BI163" s="86">
        <v>0.5</v>
      </c>
      <c r="BJ163" s="86">
        <v>0.5</v>
      </c>
      <c r="BK163" s="147">
        <v>5.0000000000000001E-3</v>
      </c>
      <c r="BL163" s="147">
        <v>0.5</v>
      </c>
      <c r="BM163" s="147">
        <v>0.05</v>
      </c>
      <c r="BN163" s="147">
        <v>0.05</v>
      </c>
      <c r="BO163" s="147">
        <v>0.05</v>
      </c>
      <c r="BP163" s="147">
        <v>0.05</v>
      </c>
      <c r="BQ163" s="148">
        <f t="shared" si="177"/>
        <v>0.2</v>
      </c>
      <c r="BR163" s="147">
        <v>0.4</v>
      </c>
      <c r="BS163" s="147">
        <v>0.05</v>
      </c>
      <c r="BT163" s="147">
        <v>0.05</v>
      </c>
      <c r="BU163" s="147">
        <v>0.05</v>
      </c>
      <c r="BV163" s="147">
        <v>0.05</v>
      </c>
      <c r="BW163" s="147">
        <v>0.05</v>
      </c>
      <c r="BX163" s="147">
        <v>0.1</v>
      </c>
      <c r="BY163" s="147">
        <v>0.15</v>
      </c>
      <c r="BZ163" s="127"/>
      <c r="CA163" s="127"/>
      <c r="CB163" s="127"/>
      <c r="CC163" s="127"/>
      <c r="CD163" s="127"/>
      <c r="CE163" s="127"/>
      <c r="CF163" s="127"/>
      <c r="CG163" s="127"/>
      <c r="CH163" s="127"/>
      <c r="CI163" s="127"/>
      <c r="CJ163" s="127"/>
      <c r="CK163" s="127"/>
      <c r="CL163" s="127"/>
      <c r="CM163" s="127"/>
      <c r="CN163" s="127"/>
      <c r="CO163" s="127"/>
      <c r="CP163" s="127"/>
      <c r="CQ163" s="127"/>
      <c r="CR163" s="127"/>
      <c r="CS163" s="127"/>
      <c r="CT163" s="127"/>
      <c r="CU163" s="127"/>
      <c r="CV163" s="127"/>
      <c r="CW163" s="127"/>
      <c r="CX163" s="127"/>
      <c r="CY163" s="127"/>
      <c r="CZ163" s="127"/>
      <c r="DA163" s="127"/>
      <c r="DB163" s="127"/>
      <c r="DC163" s="127"/>
      <c r="DD163" s="127"/>
      <c r="DE163" s="147">
        <v>0.05</v>
      </c>
      <c r="DF163" s="147">
        <v>0.05</v>
      </c>
      <c r="DG163" s="71">
        <v>5879</v>
      </c>
      <c r="DH163" s="127"/>
      <c r="DI163" s="127"/>
      <c r="DJ163" s="127"/>
      <c r="DK163" s="127"/>
      <c r="DL163" s="127"/>
    </row>
    <row r="164" spans="1:116" x14ac:dyDescent="0.2">
      <c r="A164" s="85">
        <v>158</v>
      </c>
      <c r="B164" s="125">
        <v>621</v>
      </c>
      <c r="C164" s="121" t="s">
        <v>411</v>
      </c>
      <c r="D164" s="121" t="s">
        <v>594</v>
      </c>
      <c r="E164" s="121" t="s">
        <v>777</v>
      </c>
      <c r="F164" s="121" t="s">
        <v>820</v>
      </c>
      <c r="G164" s="110">
        <v>7.5</v>
      </c>
      <c r="H164" s="110">
        <v>806</v>
      </c>
      <c r="I164" s="157">
        <v>0.05</v>
      </c>
      <c r="J164" s="157">
        <v>1.5</v>
      </c>
      <c r="K164" s="122">
        <v>41.4</v>
      </c>
      <c r="L164" s="123">
        <v>2.5000000000000001E-2</v>
      </c>
      <c r="M164" s="122">
        <v>1.74</v>
      </c>
      <c r="N164" s="122">
        <v>5.24</v>
      </c>
      <c r="O164" s="122">
        <v>5.28</v>
      </c>
      <c r="P164" s="145">
        <v>9.0300000000000005E-2</v>
      </c>
      <c r="Q164" s="71">
        <v>1299</v>
      </c>
      <c r="R164" s="122">
        <v>1.0019763653431999</v>
      </c>
      <c r="S164" s="123">
        <v>5.35</v>
      </c>
      <c r="T164" s="122">
        <v>17.8</v>
      </c>
      <c r="U164" s="122">
        <v>1</v>
      </c>
      <c r="V164" s="122">
        <v>81.8</v>
      </c>
      <c r="W164" s="129">
        <f t="shared" si="172"/>
        <v>9.2638731596828992E-4</v>
      </c>
      <c r="X164" s="122">
        <v>6.09</v>
      </c>
      <c r="Y164" s="122">
        <v>23</v>
      </c>
      <c r="Z164" s="71">
        <v>88300</v>
      </c>
      <c r="AA164" s="122">
        <v>7.66</v>
      </c>
      <c r="AB164" s="75">
        <v>7971</v>
      </c>
      <c r="AC164" s="76">
        <v>530</v>
      </c>
      <c r="AD164" s="71">
        <v>524</v>
      </c>
      <c r="AE164" s="75">
        <v>6634</v>
      </c>
      <c r="AF164" s="76">
        <v>75.5</v>
      </c>
      <c r="AG164" s="75">
        <v>2140</v>
      </c>
      <c r="AH164" s="71">
        <v>339.14107955323698</v>
      </c>
      <c r="AI164" s="86">
        <f t="shared" si="173"/>
        <v>2.5</v>
      </c>
      <c r="AJ164" s="86">
        <f t="shared" si="173"/>
        <v>53</v>
      </c>
      <c r="AK164" s="86">
        <f t="shared" si="173"/>
        <v>53</v>
      </c>
      <c r="AL164" s="86">
        <f t="shared" si="173"/>
        <v>259</v>
      </c>
      <c r="AM164" s="86">
        <f t="shared" ref="AM164:AN164" si="231">AM371*1000</f>
        <v>72</v>
      </c>
      <c r="AN164" s="86">
        <f t="shared" si="231"/>
        <v>42</v>
      </c>
      <c r="AO164" s="86">
        <f t="shared" si="149"/>
        <v>52</v>
      </c>
      <c r="AP164" s="86">
        <f t="shared" si="149"/>
        <v>2.5</v>
      </c>
      <c r="AQ164" s="86">
        <f t="shared" si="149"/>
        <v>95</v>
      </c>
      <c r="AR164" s="86">
        <f t="shared" si="149"/>
        <v>1.5</v>
      </c>
      <c r="AS164" s="86">
        <f t="shared" si="204"/>
        <v>66</v>
      </c>
      <c r="AT164" s="86">
        <f t="shared" si="204"/>
        <v>121</v>
      </c>
      <c r="AU164" s="86">
        <f t="shared" si="204"/>
        <v>146</v>
      </c>
      <c r="AV164" s="86">
        <f t="shared" si="204"/>
        <v>122</v>
      </c>
      <c r="AW164" s="86">
        <f t="shared" si="204"/>
        <v>42</v>
      </c>
      <c r="AX164" s="86">
        <f t="shared" ref="AX164:AZ164" si="232">AX371*1000</f>
        <v>59</v>
      </c>
      <c r="AY164" s="86">
        <f t="shared" si="232"/>
        <v>95</v>
      </c>
      <c r="AZ164" s="86">
        <f t="shared" si="232"/>
        <v>2.5</v>
      </c>
      <c r="BA164" s="86">
        <v>2.5</v>
      </c>
      <c r="BB164" s="146">
        <f t="shared" si="176"/>
        <v>1032</v>
      </c>
      <c r="BC164" s="86">
        <v>0.5</v>
      </c>
      <c r="BD164" s="86">
        <v>0.5</v>
      </c>
      <c r="BE164" s="86">
        <v>0.5</v>
      </c>
      <c r="BF164" s="86">
        <v>0.5</v>
      </c>
      <c r="BG164" s="86">
        <v>0.5</v>
      </c>
      <c r="BH164" s="86">
        <v>0.5</v>
      </c>
      <c r="BI164" s="86">
        <v>0.5</v>
      </c>
      <c r="BJ164" s="86">
        <v>0.5</v>
      </c>
      <c r="BK164" s="147">
        <v>5.0000000000000001E-3</v>
      </c>
      <c r="BL164" s="147">
        <v>0.5</v>
      </c>
      <c r="BM164" s="147">
        <v>0.05</v>
      </c>
      <c r="BN164" s="147">
        <v>0.05</v>
      </c>
      <c r="BO164" s="147">
        <v>0.05</v>
      </c>
      <c r="BP164" s="147">
        <v>0.05</v>
      </c>
      <c r="BQ164" s="148">
        <f t="shared" si="177"/>
        <v>0.2</v>
      </c>
      <c r="BR164" s="147">
        <v>0.4</v>
      </c>
      <c r="BS164" s="147">
        <v>0.05</v>
      </c>
      <c r="BT164" s="147">
        <v>0.05</v>
      </c>
      <c r="BU164" s="147">
        <v>0.05</v>
      </c>
      <c r="BV164" s="147">
        <v>0.05</v>
      </c>
      <c r="BW164" s="147">
        <v>0.05</v>
      </c>
      <c r="BX164" s="147">
        <v>0.1</v>
      </c>
      <c r="BY164" s="147">
        <v>0.15</v>
      </c>
      <c r="BZ164" s="127"/>
      <c r="CA164" s="127"/>
      <c r="CB164" s="127"/>
      <c r="CC164" s="127"/>
      <c r="CD164" s="127"/>
      <c r="CE164" s="127"/>
      <c r="CF164" s="127"/>
      <c r="CG164" s="127"/>
      <c r="CH164" s="127"/>
      <c r="CI164" s="127"/>
      <c r="CJ164" s="127"/>
      <c r="CK164" s="127"/>
      <c r="CL164" s="127"/>
      <c r="CM164" s="127"/>
      <c r="CN164" s="127"/>
      <c r="CO164" s="127"/>
      <c r="CP164" s="127"/>
      <c r="CQ164" s="127"/>
      <c r="CR164" s="127"/>
      <c r="CS164" s="127"/>
      <c r="CT164" s="127"/>
      <c r="CU164" s="127"/>
      <c r="CV164" s="127"/>
      <c r="CW164" s="127"/>
      <c r="CX164" s="127"/>
      <c r="CY164" s="127"/>
      <c r="CZ164" s="127"/>
      <c r="DA164" s="127"/>
      <c r="DB164" s="127"/>
      <c r="DC164" s="127"/>
      <c r="DD164" s="127"/>
      <c r="DE164" s="147">
        <v>0.05</v>
      </c>
      <c r="DF164" s="147">
        <v>0.05</v>
      </c>
      <c r="DG164" s="71">
        <v>11359.2</v>
      </c>
      <c r="DH164" s="127"/>
      <c r="DI164" s="127"/>
      <c r="DJ164" s="127"/>
      <c r="DK164" s="127"/>
      <c r="DL164" s="127"/>
    </row>
    <row r="165" spans="1:116" x14ac:dyDescent="0.2">
      <c r="A165" s="85">
        <v>159</v>
      </c>
      <c r="B165" s="125">
        <v>622</v>
      </c>
      <c r="C165" s="121" t="s">
        <v>412</v>
      </c>
      <c r="D165" s="153" t="s">
        <v>595</v>
      </c>
      <c r="E165" s="121" t="s">
        <v>778</v>
      </c>
      <c r="F165" s="121" t="s">
        <v>914</v>
      </c>
      <c r="G165" s="110">
        <v>7.9</v>
      </c>
      <c r="H165" s="110">
        <v>659</v>
      </c>
      <c r="I165" s="157">
        <v>0.60460000000000003</v>
      </c>
      <c r="J165" s="157">
        <v>1.5</v>
      </c>
      <c r="K165" s="122">
        <v>164.1</v>
      </c>
      <c r="L165" s="122">
        <v>0.37930000000000003</v>
      </c>
      <c r="M165" s="122">
        <v>1.4350000000000001</v>
      </c>
      <c r="N165" s="122">
        <v>7.3</v>
      </c>
      <c r="O165" s="122">
        <v>43.02</v>
      </c>
      <c r="P165" s="145">
        <v>1.5900000000000001E-2</v>
      </c>
      <c r="Q165" s="71">
        <v>2123</v>
      </c>
      <c r="R165" s="157">
        <v>2.3780000000000001</v>
      </c>
      <c r="S165" s="123">
        <v>5.806</v>
      </c>
      <c r="T165" s="122">
        <v>15.96</v>
      </c>
      <c r="U165" s="122">
        <v>1</v>
      </c>
      <c r="V165" s="122">
        <v>318.7</v>
      </c>
      <c r="W165" s="129">
        <f t="shared" si="172"/>
        <v>1.0800510531412066E-3</v>
      </c>
      <c r="X165" s="122">
        <v>4.5960000000000001</v>
      </c>
      <c r="Y165" s="122">
        <v>92.54</v>
      </c>
      <c r="Z165" s="71">
        <v>295078.64380401</v>
      </c>
      <c r="AA165" s="122">
        <v>5.0199999999999996</v>
      </c>
      <c r="AB165" s="75">
        <v>4701</v>
      </c>
      <c r="AC165" s="76">
        <v>673.13536936189996</v>
      </c>
      <c r="AD165" s="110">
        <v>809.8</v>
      </c>
      <c r="AE165" s="75">
        <v>8710</v>
      </c>
      <c r="AF165" s="76">
        <v>51.4</v>
      </c>
      <c r="AG165" s="75">
        <v>1852.95442579974</v>
      </c>
      <c r="AH165" s="71">
        <v>466.6</v>
      </c>
      <c r="AI165" s="86">
        <f t="shared" si="173"/>
        <v>130</v>
      </c>
      <c r="AJ165" s="86">
        <f t="shared" si="173"/>
        <v>90</v>
      </c>
      <c r="AK165" s="86">
        <f t="shared" si="173"/>
        <v>56</v>
      </c>
      <c r="AL165" s="86">
        <f t="shared" si="173"/>
        <v>322</v>
      </c>
      <c r="AM165" s="86">
        <f t="shared" ref="AM165:AN165" si="233">AM372*1000</f>
        <v>200</v>
      </c>
      <c r="AN165" s="86">
        <f t="shared" si="233"/>
        <v>77</v>
      </c>
      <c r="AO165" s="86">
        <f t="shared" si="149"/>
        <v>93</v>
      </c>
      <c r="AP165" s="86">
        <f t="shared" si="149"/>
        <v>2.5</v>
      </c>
      <c r="AQ165" s="86">
        <f t="shared" si="149"/>
        <v>73</v>
      </c>
      <c r="AR165" s="86">
        <f t="shared" si="149"/>
        <v>1.5</v>
      </c>
      <c r="AS165" s="86">
        <f t="shared" si="204"/>
        <v>2.5</v>
      </c>
      <c r="AT165" s="86">
        <f t="shared" si="204"/>
        <v>268</v>
      </c>
      <c r="AU165" s="86">
        <f t="shared" si="204"/>
        <v>170</v>
      </c>
      <c r="AV165" s="86">
        <f t="shared" si="204"/>
        <v>166</v>
      </c>
      <c r="AW165" s="86">
        <f t="shared" si="204"/>
        <v>67</v>
      </c>
      <c r="AX165" s="86">
        <f t="shared" ref="AX165:AZ165" si="234">AX372*1000</f>
        <v>81</v>
      </c>
      <c r="AY165" s="86">
        <f t="shared" si="234"/>
        <v>105</v>
      </c>
      <c r="AZ165" s="86">
        <f t="shared" si="234"/>
        <v>28</v>
      </c>
      <c r="BA165" s="86">
        <v>2.5</v>
      </c>
      <c r="BB165" s="146">
        <f t="shared" si="176"/>
        <v>1643</v>
      </c>
      <c r="BC165" s="86">
        <v>0.5</v>
      </c>
      <c r="BD165" s="86">
        <v>0.5</v>
      </c>
      <c r="BE165" s="86">
        <v>0.5</v>
      </c>
      <c r="BF165" s="86">
        <v>0.5</v>
      </c>
      <c r="BG165" s="86">
        <v>0.5</v>
      </c>
      <c r="BH165" s="86">
        <v>0.5</v>
      </c>
      <c r="BI165" s="86">
        <v>0.5</v>
      </c>
      <c r="BJ165" s="86">
        <v>0.5</v>
      </c>
      <c r="BK165" s="147">
        <v>5.0000000000000001E-3</v>
      </c>
      <c r="BL165" s="147">
        <v>0.5</v>
      </c>
      <c r="BM165" s="147">
        <v>0.05</v>
      </c>
      <c r="BN165" s="147">
        <v>0.05</v>
      </c>
      <c r="BO165" s="147">
        <v>0.05</v>
      </c>
      <c r="BP165" s="147">
        <v>0.05</v>
      </c>
      <c r="BQ165" s="148">
        <f t="shared" si="177"/>
        <v>0.2</v>
      </c>
      <c r="BR165" s="147">
        <v>0.4</v>
      </c>
      <c r="BS165" s="147">
        <v>0.05</v>
      </c>
      <c r="BT165" s="147">
        <v>0.05</v>
      </c>
      <c r="BU165" s="147">
        <v>0.05</v>
      </c>
      <c r="BV165" s="147">
        <v>0.05</v>
      </c>
      <c r="BW165" s="147">
        <v>0.05</v>
      </c>
      <c r="BX165" s="147">
        <v>0.1</v>
      </c>
      <c r="BY165" s="147">
        <v>0.15</v>
      </c>
      <c r="BZ165" s="127"/>
      <c r="CA165" s="127"/>
      <c r="CB165" s="127"/>
      <c r="CC165" s="127"/>
      <c r="CD165" s="127"/>
      <c r="CE165" s="127"/>
      <c r="CF165" s="127"/>
      <c r="CG165" s="127"/>
      <c r="CH165" s="127"/>
      <c r="CI165" s="127"/>
      <c r="CJ165" s="127"/>
      <c r="CK165" s="127"/>
      <c r="CL165" s="127"/>
      <c r="CM165" s="127"/>
      <c r="CN165" s="127"/>
      <c r="CO165" s="127"/>
      <c r="CP165" s="127"/>
      <c r="CQ165" s="127"/>
      <c r="CR165" s="127"/>
      <c r="CS165" s="127"/>
      <c r="CT165" s="127"/>
      <c r="CU165" s="127"/>
      <c r="CV165" s="127"/>
      <c r="CW165" s="127"/>
      <c r="CX165" s="127"/>
      <c r="CY165" s="127"/>
      <c r="CZ165" s="127"/>
      <c r="DA165" s="127"/>
      <c r="DB165" s="127"/>
      <c r="DC165" s="127"/>
      <c r="DD165" s="127"/>
      <c r="DE165" s="147">
        <v>0.05</v>
      </c>
      <c r="DF165" s="147">
        <v>0.05</v>
      </c>
      <c r="DG165" s="71">
        <v>6258</v>
      </c>
      <c r="DH165" s="127"/>
      <c r="DI165" s="127"/>
      <c r="DJ165" s="127"/>
      <c r="DK165" s="127"/>
      <c r="DL165" s="127"/>
    </row>
    <row r="166" spans="1:116" x14ac:dyDescent="0.2">
      <c r="A166" s="85">
        <v>160</v>
      </c>
      <c r="B166" s="125">
        <v>623</v>
      </c>
      <c r="C166" s="121" t="s">
        <v>413</v>
      </c>
      <c r="D166" s="121" t="s">
        <v>596</v>
      </c>
      <c r="E166" s="121" t="s">
        <v>779</v>
      </c>
      <c r="F166" s="121" t="s">
        <v>915</v>
      </c>
      <c r="G166" s="110">
        <v>7.5</v>
      </c>
      <c r="H166" s="110">
        <v>606</v>
      </c>
      <c r="I166" s="157">
        <v>0.05</v>
      </c>
      <c r="J166" s="157">
        <v>5.2119999999999997</v>
      </c>
      <c r="K166" s="122">
        <v>178</v>
      </c>
      <c r="L166" s="123">
        <v>2.5000000000000001E-2</v>
      </c>
      <c r="M166" s="122">
        <v>6.3319999999999999</v>
      </c>
      <c r="N166" s="122">
        <v>29.5</v>
      </c>
      <c r="O166" s="157">
        <v>15.85</v>
      </c>
      <c r="P166" s="145">
        <v>5.0799999999999998E-2</v>
      </c>
      <c r="Q166" s="71">
        <v>4844</v>
      </c>
      <c r="R166" s="122">
        <v>0.2</v>
      </c>
      <c r="S166" s="123">
        <v>18.66</v>
      </c>
      <c r="T166" s="122">
        <v>21.44</v>
      </c>
      <c r="U166" s="122">
        <v>1</v>
      </c>
      <c r="V166" s="122">
        <v>174.2</v>
      </c>
      <c r="W166" s="129">
        <f t="shared" si="172"/>
        <v>1.3566978193146418E-3</v>
      </c>
      <c r="X166" s="122">
        <v>35.75</v>
      </c>
      <c r="Y166" s="122">
        <v>75.2</v>
      </c>
      <c r="Z166" s="71">
        <v>128400</v>
      </c>
      <c r="AA166" s="122">
        <v>4.17</v>
      </c>
      <c r="AB166" s="75">
        <v>31176.7</v>
      </c>
      <c r="AC166" s="76">
        <v>2363.7600000000002</v>
      </c>
      <c r="AD166" s="71">
        <v>2369</v>
      </c>
      <c r="AE166" s="75">
        <v>7058</v>
      </c>
      <c r="AF166" s="76">
        <v>411.02</v>
      </c>
      <c r="AG166" s="75">
        <v>14138.9</v>
      </c>
      <c r="AH166" s="157">
        <v>4038</v>
      </c>
      <c r="AI166" s="86">
        <f t="shared" si="173"/>
        <v>2.5</v>
      </c>
      <c r="AJ166" s="86">
        <f t="shared" si="173"/>
        <v>40</v>
      </c>
      <c r="AK166" s="86">
        <f t="shared" si="173"/>
        <v>2.5</v>
      </c>
      <c r="AL166" s="86">
        <f t="shared" si="173"/>
        <v>339</v>
      </c>
      <c r="AM166" s="86">
        <f t="shared" ref="AM166:AN166" si="235">AM373*1000</f>
        <v>250</v>
      </c>
      <c r="AN166" s="86">
        <f t="shared" si="235"/>
        <v>153</v>
      </c>
      <c r="AO166" s="86">
        <f t="shared" si="149"/>
        <v>244</v>
      </c>
      <c r="AP166" s="86">
        <f t="shared" si="149"/>
        <v>39</v>
      </c>
      <c r="AQ166" s="86">
        <f t="shared" si="149"/>
        <v>197</v>
      </c>
      <c r="AR166" s="86">
        <f t="shared" si="149"/>
        <v>1.5</v>
      </c>
      <c r="AS166" s="86">
        <f t="shared" si="204"/>
        <v>27</v>
      </c>
      <c r="AT166" s="86">
        <f t="shared" si="204"/>
        <v>84</v>
      </c>
      <c r="AU166" s="86">
        <f t="shared" si="204"/>
        <v>313</v>
      </c>
      <c r="AV166" s="86">
        <f t="shared" si="204"/>
        <v>377</v>
      </c>
      <c r="AW166" s="86">
        <f t="shared" si="204"/>
        <v>152</v>
      </c>
      <c r="AX166" s="86">
        <f t="shared" ref="AX166:AZ166" si="236">AX373*1000</f>
        <v>218</v>
      </c>
      <c r="AY166" s="86">
        <f t="shared" si="236"/>
        <v>261</v>
      </c>
      <c r="AZ166" s="86">
        <f t="shared" si="236"/>
        <v>90</v>
      </c>
      <c r="BA166" s="86">
        <v>2.5</v>
      </c>
      <c r="BB166" s="146">
        <f t="shared" si="176"/>
        <v>1985.5</v>
      </c>
      <c r="BC166" s="86">
        <v>0.5</v>
      </c>
      <c r="BD166" s="86">
        <v>0.5</v>
      </c>
      <c r="BE166" s="86">
        <v>0.5</v>
      </c>
      <c r="BF166" s="86">
        <v>0.5</v>
      </c>
      <c r="BG166" s="86">
        <v>0.5</v>
      </c>
      <c r="BH166" s="86">
        <v>0.5</v>
      </c>
      <c r="BI166" s="86">
        <v>0.5</v>
      </c>
      <c r="BJ166" s="86">
        <v>0.5</v>
      </c>
      <c r="BK166" s="147">
        <v>5.0000000000000001E-3</v>
      </c>
      <c r="BL166" s="147">
        <v>0.5</v>
      </c>
      <c r="BM166" s="147">
        <v>0.05</v>
      </c>
      <c r="BN166" s="147">
        <v>0.05</v>
      </c>
      <c r="BO166" s="147">
        <v>0.05</v>
      </c>
      <c r="BP166" s="147">
        <v>0.05</v>
      </c>
      <c r="BQ166" s="148">
        <f t="shared" si="177"/>
        <v>0.2</v>
      </c>
      <c r="BR166" s="147">
        <v>0.4</v>
      </c>
      <c r="BS166" s="147">
        <v>0.05</v>
      </c>
      <c r="BT166" s="147">
        <v>0.05</v>
      </c>
      <c r="BU166" s="147">
        <v>0.05</v>
      </c>
      <c r="BV166" s="147">
        <v>0.05</v>
      </c>
      <c r="BW166" s="147">
        <v>0.05</v>
      </c>
      <c r="BX166" s="147">
        <v>0.1</v>
      </c>
      <c r="BY166" s="147">
        <v>0.15</v>
      </c>
      <c r="BZ166" s="127"/>
      <c r="CA166" s="127"/>
      <c r="CB166" s="127"/>
      <c r="CC166" s="127"/>
      <c r="CD166" s="127"/>
      <c r="CE166" s="127"/>
      <c r="CF166" s="127"/>
      <c r="CG166" s="127"/>
      <c r="CH166" s="127"/>
      <c r="CI166" s="127"/>
      <c r="CJ166" s="127"/>
      <c r="CK166" s="127"/>
      <c r="CL166" s="127"/>
      <c r="CM166" s="127"/>
      <c r="CN166" s="127"/>
      <c r="CO166" s="127"/>
      <c r="CP166" s="127"/>
      <c r="CQ166" s="127"/>
      <c r="CR166" s="127"/>
      <c r="CS166" s="127"/>
      <c r="CT166" s="127"/>
      <c r="CU166" s="127"/>
      <c r="CV166" s="127"/>
      <c r="CW166" s="127"/>
      <c r="CX166" s="127"/>
      <c r="CY166" s="127"/>
      <c r="CZ166" s="127"/>
      <c r="DA166" s="127"/>
      <c r="DB166" s="127"/>
      <c r="DC166" s="127"/>
      <c r="DD166" s="127"/>
      <c r="DE166" s="147">
        <v>0.05</v>
      </c>
      <c r="DF166" s="147">
        <v>0.05</v>
      </c>
      <c r="DG166" s="71">
        <v>13216.447</v>
      </c>
      <c r="DH166" s="127"/>
      <c r="DI166" s="127"/>
      <c r="DJ166" s="127"/>
      <c r="DK166" s="127"/>
      <c r="DL166" s="127"/>
    </row>
    <row r="167" spans="1:116" customFormat="1" x14ac:dyDescent="0.2">
      <c r="A167" s="85">
        <v>161</v>
      </c>
      <c r="B167" s="125">
        <v>624</v>
      </c>
      <c r="C167" s="121" t="s">
        <v>414</v>
      </c>
      <c r="D167" s="153" t="s">
        <v>597</v>
      </c>
      <c r="E167" s="121" t="s">
        <v>780</v>
      </c>
      <c r="F167" s="121" t="s">
        <v>916</v>
      </c>
      <c r="G167" s="110">
        <v>7.8</v>
      </c>
      <c r="H167" s="110">
        <v>542</v>
      </c>
      <c r="I167" s="157">
        <v>0.26100000000000001</v>
      </c>
      <c r="J167" s="157">
        <v>9.4120000000000008</v>
      </c>
      <c r="K167" s="122">
        <v>96.96</v>
      </c>
      <c r="L167" s="122">
        <v>0.48130000000000001</v>
      </c>
      <c r="M167" s="122">
        <v>3.37</v>
      </c>
      <c r="N167" s="122">
        <v>9.4909999999999997</v>
      </c>
      <c r="O167" s="157">
        <v>11.8</v>
      </c>
      <c r="P167" s="145">
        <v>1.38E-2</v>
      </c>
      <c r="Q167" s="71">
        <v>1582</v>
      </c>
      <c r="R167" s="157">
        <v>2.1349999999999998</v>
      </c>
      <c r="S167" s="123">
        <v>8.2579999999999991</v>
      </c>
      <c r="T167" s="122">
        <v>29.52</v>
      </c>
      <c r="U167" s="122">
        <v>1</v>
      </c>
      <c r="V167" s="122">
        <v>65.67</v>
      </c>
      <c r="W167" s="129">
        <f t="shared" ref="W167:W206" si="237">V167/Z167</f>
        <v>8.6079433739677546E-4</v>
      </c>
      <c r="X167" s="122">
        <v>15.58</v>
      </c>
      <c r="Y167" s="122">
        <v>71.349999999999994</v>
      </c>
      <c r="Z167" s="71">
        <v>76290</v>
      </c>
      <c r="AA167" s="122">
        <v>26.6</v>
      </c>
      <c r="AB167" s="75">
        <v>24001.324343423799</v>
      </c>
      <c r="AC167" s="76">
        <v>2186.8694576098801</v>
      </c>
      <c r="AD167" s="71">
        <v>2966</v>
      </c>
      <c r="AE167" s="75">
        <v>9130</v>
      </c>
      <c r="AF167" s="76">
        <v>114.40192450187401</v>
      </c>
      <c r="AG167" s="75">
        <v>4409.1409139684201</v>
      </c>
      <c r="AH167" s="71">
        <v>874.4</v>
      </c>
      <c r="AI167" s="86">
        <f t="shared" si="173"/>
        <v>160</v>
      </c>
      <c r="AJ167" s="86">
        <f t="shared" si="173"/>
        <v>2.5</v>
      </c>
      <c r="AK167" s="86">
        <f t="shared" si="173"/>
        <v>2.5</v>
      </c>
      <c r="AL167" s="86">
        <f t="shared" si="173"/>
        <v>157</v>
      </c>
      <c r="AM167" s="86">
        <f t="shared" ref="AM167:AN167" si="238">AM374*1000</f>
        <v>2.5</v>
      </c>
      <c r="AN167" s="86">
        <f t="shared" si="238"/>
        <v>2.5</v>
      </c>
      <c r="AO167" s="86">
        <f t="shared" si="149"/>
        <v>2.5</v>
      </c>
      <c r="AP167" s="86">
        <f t="shared" si="149"/>
        <v>2.5</v>
      </c>
      <c r="AQ167" s="86">
        <f t="shared" si="149"/>
        <v>2.5</v>
      </c>
      <c r="AR167" s="86">
        <f t="shared" si="149"/>
        <v>1.5</v>
      </c>
      <c r="AS167" s="86">
        <f t="shared" si="204"/>
        <v>114400</v>
      </c>
      <c r="AT167" s="86">
        <f t="shared" si="204"/>
        <v>2.5</v>
      </c>
      <c r="AU167" s="86">
        <f t="shared" si="204"/>
        <v>2.5</v>
      </c>
      <c r="AV167" s="86">
        <f t="shared" si="204"/>
        <v>97</v>
      </c>
      <c r="AW167" s="86">
        <f t="shared" si="204"/>
        <v>2.5</v>
      </c>
      <c r="AX167" s="86">
        <f t="shared" ref="AX167:AZ167" si="239">AX374*1000</f>
        <v>2.5</v>
      </c>
      <c r="AY167" s="86">
        <f t="shared" si="239"/>
        <v>100</v>
      </c>
      <c r="AZ167" s="86">
        <f t="shared" si="239"/>
        <v>2.5</v>
      </c>
      <c r="BA167" s="86">
        <v>2.5</v>
      </c>
      <c r="BB167" s="111">
        <f t="shared" ref="BB167:BB206" si="240">SUM(AI167:AO167,AR167:AW167)</f>
        <v>114835.5</v>
      </c>
      <c r="BC167" s="86">
        <v>0.5</v>
      </c>
      <c r="BD167" s="86">
        <v>0.5</v>
      </c>
      <c r="BE167" s="86">
        <v>0.5</v>
      </c>
      <c r="BF167" s="86">
        <v>0.5</v>
      </c>
      <c r="BG167" s="86">
        <v>0.5</v>
      </c>
      <c r="BH167" s="86">
        <v>0.5</v>
      </c>
      <c r="BI167" s="86">
        <v>0.5</v>
      </c>
      <c r="BJ167" s="86">
        <v>0.5</v>
      </c>
      <c r="BK167" s="147">
        <v>5.0000000000000001E-3</v>
      </c>
      <c r="BL167" s="147">
        <v>0.5</v>
      </c>
      <c r="BM167" s="147">
        <v>0.05</v>
      </c>
      <c r="BN167" s="147">
        <v>0.05</v>
      </c>
      <c r="BO167" s="147">
        <v>0.05</v>
      </c>
      <c r="BP167" s="147">
        <v>0.05</v>
      </c>
      <c r="BQ167" s="148">
        <f t="shared" ref="BQ167:BQ206" si="241">SUM(BM167:BP167)</f>
        <v>0.2</v>
      </c>
      <c r="BR167" s="147">
        <v>0.4</v>
      </c>
      <c r="BS167" s="147">
        <v>0.05</v>
      </c>
      <c r="BT167" s="147">
        <v>0.05</v>
      </c>
      <c r="BU167" s="147">
        <v>0.05</v>
      </c>
      <c r="BV167" s="147">
        <v>0.05</v>
      </c>
      <c r="BW167" s="147">
        <v>0.05</v>
      </c>
      <c r="BX167" s="147">
        <v>0.1</v>
      </c>
      <c r="BY167" s="147">
        <v>0.15</v>
      </c>
      <c r="BZ167" s="127"/>
      <c r="CA167" s="127"/>
      <c r="CB167" s="127"/>
      <c r="CC167" s="127"/>
      <c r="CD167" s="127"/>
      <c r="CE167" s="127"/>
      <c r="CF167" s="127"/>
      <c r="CG167" s="127"/>
      <c r="CH167" s="127"/>
      <c r="CI167" s="127"/>
      <c r="CJ167" s="127"/>
      <c r="CK167" s="127"/>
      <c r="CL167" s="127"/>
      <c r="CM167" s="127"/>
      <c r="CN167" s="127"/>
      <c r="CO167" s="127"/>
      <c r="CP167" s="127"/>
      <c r="CQ167" s="127"/>
      <c r="CR167" s="127"/>
      <c r="CS167" s="127"/>
      <c r="CT167" s="127"/>
      <c r="CU167" s="127"/>
      <c r="CV167" s="127"/>
      <c r="CW167" s="127"/>
      <c r="CX167" s="127"/>
      <c r="CY167" s="127"/>
      <c r="CZ167" s="127"/>
      <c r="DA167" s="127"/>
      <c r="DB167" s="127"/>
      <c r="DC167" s="127"/>
      <c r="DD167" s="127"/>
      <c r="DE167" s="147">
        <v>0.05</v>
      </c>
      <c r="DF167" s="147">
        <v>0.05</v>
      </c>
      <c r="DG167" s="71">
        <v>34031</v>
      </c>
      <c r="DH167" s="127"/>
      <c r="DI167" s="127"/>
      <c r="DJ167" s="127"/>
      <c r="DK167" s="127"/>
      <c r="DL167" s="127"/>
    </row>
    <row r="168" spans="1:116" customFormat="1" ht="25.5" x14ac:dyDescent="0.2">
      <c r="A168" s="85">
        <v>162</v>
      </c>
      <c r="B168" s="125">
        <v>625</v>
      </c>
      <c r="C168" s="121" t="s">
        <v>415</v>
      </c>
      <c r="D168" s="153" t="s">
        <v>598</v>
      </c>
      <c r="E168" s="121" t="s">
        <v>781</v>
      </c>
      <c r="F168" s="121" t="s">
        <v>917</v>
      </c>
      <c r="G168" s="110">
        <v>7.9</v>
      </c>
      <c r="H168" s="110">
        <v>598</v>
      </c>
      <c r="I168" s="157">
        <v>0.25030000000000002</v>
      </c>
      <c r="J168" s="157">
        <v>10.18</v>
      </c>
      <c r="K168" s="122">
        <v>136.5</v>
      </c>
      <c r="L168" s="122">
        <v>0.33379999999999999</v>
      </c>
      <c r="M168" s="122">
        <v>1.698</v>
      </c>
      <c r="N168" s="122">
        <v>5.5209999999999999</v>
      </c>
      <c r="O168" s="122">
        <v>7.2320000000000002</v>
      </c>
      <c r="P168" s="145">
        <v>2.8299999999999999E-2</v>
      </c>
      <c r="Q168" s="71">
        <v>1016</v>
      </c>
      <c r="R168" s="157">
        <v>0.89300000000000002</v>
      </c>
      <c r="S168" s="123">
        <v>4.0369999999999999</v>
      </c>
      <c r="T168" s="122">
        <v>23.83</v>
      </c>
      <c r="U168" s="122">
        <v>1</v>
      </c>
      <c r="V168" s="122">
        <v>86.28</v>
      </c>
      <c r="W168" s="129">
        <f t="shared" si="237"/>
        <v>6.0547368421052627E-4</v>
      </c>
      <c r="X168" s="122">
        <v>13.05</v>
      </c>
      <c r="Y168" s="122">
        <v>37.4</v>
      </c>
      <c r="Z168" s="71">
        <v>142500</v>
      </c>
      <c r="AA168" s="122">
        <v>4.78</v>
      </c>
      <c r="AB168" s="75">
        <v>31026.543353958699</v>
      </c>
      <c r="AC168" s="76">
        <v>5120.5154692527303</v>
      </c>
      <c r="AD168" s="71">
        <v>5604</v>
      </c>
      <c r="AE168" s="75">
        <v>6176</v>
      </c>
      <c r="AF168" s="76">
        <v>59.5</v>
      </c>
      <c r="AG168" s="75">
        <v>1980.4184103053601</v>
      </c>
      <c r="AH168" s="71">
        <v>476.8</v>
      </c>
      <c r="AI168" s="86">
        <f t="shared" si="173"/>
        <v>110</v>
      </c>
      <c r="AJ168" s="86">
        <f t="shared" si="173"/>
        <v>60</v>
      </c>
      <c r="AK168" s="86">
        <f t="shared" si="173"/>
        <v>2.5</v>
      </c>
      <c r="AL168" s="86">
        <f t="shared" si="173"/>
        <v>281</v>
      </c>
      <c r="AM168" s="86">
        <f t="shared" ref="AM168:AN168" si="242">AM375*1000</f>
        <v>120</v>
      </c>
      <c r="AN168" s="86">
        <f t="shared" si="242"/>
        <v>70</v>
      </c>
      <c r="AO168" s="86">
        <f t="shared" si="149"/>
        <v>97</v>
      </c>
      <c r="AP168" s="86">
        <f t="shared" si="149"/>
        <v>2.5</v>
      </c>
      <c r="AQ168" s="86">
        <f t="shared" si="149"/>
        <v>83</v>
      </c>
      <c r="AR168" s="86">
        <f t="shared" si="149"/>
        <v>1.5</v>
      </c>
      <c r="AS168" s="86">
        <f t="shared" si="204"/>
        <v>41</v>
      </c>
      <c r="AT168" s="86">
        <f t="shared" si="204"/>
        <v>144</v>
      </c>
      <c r="AU168" s="86">
        <f t="shared" si="204"/>
        <v>159</v>
      </c>
      <c r="AV168" s="86">
        <f t="shared" si="204"/>
        <v>190</v>
      </c>
      <c r="AW168" s="86">
        <f t="shared" si="204"/>
        <v>81</v>
      </c>
      <c r="AX168" s="86">
        <f t="shared" ref="AX168:AZ168" si="243">AX375*1000</f>
        <v>98</v>
      </c>
      <c r="AY168" s="86">
        <f t="shared" si="243"/>
        <v>152</v>
      </c>
      <c r="AZ168" s="86">
        <f t="shared" si="243"/>
        <v>43</v>
      </c>
      <c r="BA168" s="86">
        <v>2.5</v>
      </c>
      <c r="BB168" s="146">
        <f t="shared" si="240"/>
        <v>1357</v>
      </c>
      <c r="BC168" s="86">
        <v>0.5</v>
      </c>
      <c r="BD168" s="86">
        <v>0.5</v>
      </c>
      <c r="BE168" s="86">
        <v>0.5</v>
      </c>
      <c r="BF168" s="86">
        <v>0.5</v>
      </c>
      <c r="BG168" s="86">
        <v>0.5</v>
      </c>
      <c r="BH168" s="86">
        <v>0.5</v>
      </c>
      <c r="BI168" s="86">
        <v>0.5</v>
      </c>
      <c r="BJ168" s="86">
        <v>0.5</v>
      </c>
      <c r="BK168" s="147">
        <v>5.0000000000000001E-3</v>
      </c>
      <c r="BL168" s="147">
        <v>0.5</v>
      </c>
      <c r="BM168" s="147">
        <v>0.05</v>
      </c>
      <c r="BN168" s="147">
        <v>0.05</v>
      </c>
      <c r="BO168" s="147">
        <v>0.05</v>
      </c>
      <c r="BP168" s="147">
        <v>0.05</v>
      </c>
      <c r="BQ168" s="148">
        <f t="shared" si="241"/>
        <v>0.2</v>
      </c>
      <c r="BR168" s="147">
        <v>0.4</v>
      </c>
      <c r="BS168" s="147">
        <v>0.05</v>
      </c>
      <c r="BT168" s="147">
        <v>0.05</v>
      </c>
      <c r="BU168" s="147">
        <v>0.05</v>
      </c>
      <c r="BV168" s="147">
        <v>0.05</v>
      </c>
      <c r="BW168" s="147">
        <v>0.05</v>
      </c>
      <c r="BX168" s="147">
        <v>0.1</v>
      </c>
      <c r="BY168" s="147">
        <v>0.15</v>
      </c>
      <c r="BZ168" s="127"/>
      <c r="CA168" s="127"/>
      <c r="CB168" s="127"/>
      <c r="CC168" s="127"/>
      <c r="CD168" s="127"/>
      <c r="CE168" s="127"/>
      <c r="CF168" s="127"/>
      <c r="CG168" s="127"/>
      <c r="CH168" s="127"/>
      <c r="CI168" s="127"/>
      <c r="CJ168" s="127"/>
      <c r="CK168" s="127"/>
      <c r="CL168" s="127"/>
      <c r="CM168" s="127"/>
      <c r="CN168" s="127"/>
      <c r="CO168" s="127"/>
      <c r="CP168" s="127"/>
      <c r="CQ168" s="127"/>
      <c r="CR168" s="127"/>
      <c r="CS168" s="127"/>
      <c r="CT168" s="127"/>
      <c r="CU168" s="127"/>
      <c r="CV168" s="127"/>
      <c r="CW168" s="127"/>
      <c r="CX168" s="127"/>
      <c r="CY168" s="127"/>
      <c r="CZ168" s="127"/>
      <c r="DA168" s="127"/>
      <c r="DB168" s="127"/>
      <c r="DC168" s="127"/>
      <c r="DD168" s="127"/>
      <c r="DE168" s="147">
        <v>0.05</v>
      </c>
      <c r="DF168" s="147">
        <v>0.05</v>
      </c>
      <c r="DG168" s="71">
        <v>8634</v>
      </c>
      <c r="DH168" s="127"/>
      <c r="DI168" s="127"/>
      <c r="DJ168" s="127"/>
      <c r="DK168" s="127"/>
      <c r="DL168" s="127"/>
    </row>
    <row r="169" spans="1:116" customFormat="1" ht="25.5" x14ac:dyDescent="0.2">
      <c r="A169" s="85">
        <v>163</v>
      </c>
      <c r="B169" s="125">
        <v>626</v>
      </c>
      <c r="C169" s="121" t="s">
        <v>416</v>
      </c>
      <c r="D169" s="121" t="s">
        <v>599</v>
      </c>
      <c r="E169" s="121" t="s">
        <v>782</v>
      </c>
      <c r="F169" s="121" t="s">
        <v>204</v>
      </c>
      <c r="G169" s="110">
        <v>7.7</v>
      </c>
      <c r="H169" s="110">
        <v>537</v>
      </c>
      <c r="I169" s="157">
        <v>0.05</v>
      </c>
      <c r="J169" s="157">
        <v>8.6050000000000004</v>
      </c>
      <c r="K169" s="122">
        <v>120.1</v>
      </c>
      <c r="L169" s="123">
        <v>2.5000000000000001E-2</v>
      </c>
      <c r="M169" s="122">
        <v>1.405</v>
      </c>
      <c r="N169" s="122">
        <v>7.2839999999999998</v>
      </c>
      <c r="O169" s="157">
        <v>4.9669999999999996</v>
      </c>
      <c r="P169" s="145">
        <v>2.3E-2</v>
      </c>
      <c r="Q169" s="71">
        <v>5605</v>
      </c>
      <c r="R169" s="157">
        <v>0.496</v>
      </c>
      <c r="S169" s="123">
        <v>7.1180000000000003</v>
      </c>
      <c r="T169" s="122">
        <v>14.34</v>
      </c>
      <c r="U169" s="122">
        <v>1</v>
      </c>
      <c r="V169" s="122">
        <v>249.8</v>
      </c>
      <c r="W169" s="129">
        <f t="shared" si="237"/>
        <v>1.0776531492666091E-3</v>
      </c>
      <c r="X169" s="122">
        <v>10.1</v>
      </c>
      <c r="Y169" s="122">
        <v>28.6</v>
      </c>
      <c r="Z169" s="71">
        <v>231800</v>
      </c>
      <c r="AA169" s="122">
        <v>7.06</v>
      </c>
      <c r="AB169" s="75">
        <v>16115.2</v>
      </c>
      <c r="AC169" s="76">
        <v>572.91600000000005</v>
      </c>
      <c r="AD169" s="110">
        <v>654.79999999999995</v>
      </c>
      <c r="AE169" s="75">
        <v>8453</v>
      </c>
      <c r="AF169" s="76">
        <v>119.506</v>
      </c>
      <c r="AG169" s="75">
        <v>3246.87</v>
      </c>
      <c r="AH169" s="157">
        <v>1087</v>
      </c>
      <c r="AI169" s="86">
        <f t="shared" si="173"/>
        <v>2.5</v>
      </c>
      <c r="AJ169" s="86">
        <f t="shared" si="173"/>
        <v>2.5</v>
      </c>
      <c r="AK169" s="86">
        <f t="shared" si="173"/>
        <v>2.5</v>
      </c>
      <c r="AL169" s="86">
        <f t="shared" si="173"/>
        <v>87</v>
      </c>
      <c r="AM169" s="86">
        <f t="shared" ref="AM169:AN169" si="244">AM376*1000</f>
        <v>31</v>
      </c>
      <c r="AN169" s="86">
        <f t="shared" si="244"/>
        <v>24</v>
      </c>
      <c r="AO169" s="86">
        <f t="shared" si="149"/>
        <v>36</v>
      </c>
      <c r="AP169" s="86">
        <f t="shared" si="149"/>
        <v>2.5</v>
      </c>
      <c r="AQ169" s="86">
        <f t="shared" si="149"/>
        <v>55</v>
      </c>
      <c r="AR169" s="86">
        <f t="shared" si="149"/>
        <v>1.5</v>
      </c>
      <c r="AS169" s="86">
        <f t="shared" si="204"/>
        <v>2.5</v>
      </c>
      <c r="AT169" s="86">
        <f t="shared" si="204"/>
        <v>2.5</v>
      </c>
      <c r="AU169" s="86">
        <f t="shared" si="204"/>
        <v>72</v>
      </c>
      <c r="AV169" s="86">
        <f t="shared" si="204"/>
        <v>61</v>
      </c>
      <c r="AW169" s="86">
        <f t="shared" si="204"/>
        <v>24</v>
      </c>
      <c r="AX169" s="86">
        <f t="shared" ref="AX169:AZ169" si="245">AX376*1000</f>
        <v>28</v>
      </c>
      <c r="AY169" s="86">
        <f t="shared" si="245"/>
        <v>42</v>
      </c>
      <c r="AZ169" s="86">
        <f t="shared" si="245"/>
        <v>2.5</v>
      </c>
      <c r="BA169" s="86">
        <v>2.5</v>
      </c>
      <c r="BB169" s="146">
        <f t="shared" si="240"/>
        <v>349</v>
      </c>
      <c r="BC169" s="86">
        <v>0.5</v>
      </c>
      <c r="BD169" s="86">
        <v>0.5</v>
      </c>
      <c r="BE169" s="86">
        <v>0.5</v>
      </c>
      <c r="BF169" s="86">
        <v>0.5</v>
      </c>
      <c r="BG169" s="86">
        <v>0.5</v>
      </c>
      <c r="BH169" s="86">
        <v>0.5</v>
      </c>
      <c r="BI169" s="86">
        <v>0.5</v>
      </c>
      <c r="BJ169" s="86">
        <v>0.5</v>
      </c>
      <c r="BK169" s="147">
        <v>5.0000000000000001E-3</v>
      </c>
      <c r="BL169" s="147">
        <v>0.5</v>
      </c>
      <c r="BM169" s="147">
        <v>0.05</v>
      </c>
      <c r="BN169" s="147">
        <v>0.05</v>
      </c>
      <c r="BO169" s="147">
        <v>0.05</v>
      </c>
      <c r="BP169" s="147">
        <v>0.05</v>
      </c>
      <c r="BQ169" s="148">
        <f t="shared" si="241"/>
        <v>0.2</v>
      </c>
      <c r="BR169" s="147">
        <v>0.4</v>
      </c>
      <c r="BS169" s="147">
        <v>0.05</v>
      </c>
      <c r="BT169" s="147">
        <v>0.05</v>
      </c>
      <c r="BU169" s="147">
        <v>0.05</v>
      </c>
      <c r="BV169" s="147">
        <v>0.05</v>
      </c>
      <c r="BW169" s="147">
        <v>0.05</v>
      </c>
      <c r="BX169" s="147">
        <v>0.1</v>
      </c>
      <c r="BY169" s="147">
        <v>0.15</v>
      </c>
      <c r="BZ169" s="127"/>
      <c r="CA169" s="127"/>
      <c r="CB169" s="127"/>
      <c r="CC169" s="127"/>
      <c r="CD169" s="127"/>
      <c r="CE169" s="127"/>
      <c r="CF169" s="127"/>
      <c r="CG169" s="127"/>
      <c r="CH169" s="127"/>
      <c r="CI169" s="127"/>
      <c r="CJ169" s="127"/>
      <c r="CK169" s="127"/>
      <c r="CL169" s="127"/>
      <c r="CM169" s="127"/>
      <c r="CN169" s="127"/>
      <c r="CO169" s="127"/>
      <c r="CP169" s="127"/>
      <c r="CQ169" s="127"/>
      <c r="CR169" s="127"/>
      <c r="CS169" s="127"/>
      <c r="CT169" s="127"/>
      <c r="CU169" s="127"/>
      <c r="CV169" s="127"/>
      <c r="CW169" s="127"/>
      <c r="CX169" s="127"/>
      <c r="CY169" s="127"/>
      <c r="CZ169" s="127"/>
      <c r="DA169" s="127"/>
      <c r="DB169" s="127"/>
      <c r="DC169" s="127"/>
      <c r="DD169" s="127"/>
      <c r="DE169" s="147">
        <v>0.05</v>
      </c>
      <c r="DF169" s="147">
        <v>0.05</v>
      </c>
      <c r="DG169" s="71">
        <v>7853.4070000000002</v>
      </c>
      <c r="DH169" s="127"/>
      <c r="DI169" s="127"/>
      <c r="DJ169" s="127"/>
      <c r="DK169" s="127"/>
      <c r="DL169" s="127"/>
    </row>
    <row r="170" spans="1:116" customFormat="1" ht="25.5" x14ac:dyDescent="0.2">
      <c r="A170" s="85">
        <v>164</v>
      </c>
      <c r="B170" s="125">
        <v>627</v>
      </c>
      <c r="C170" s="121" t="s">
        <v>417</v>
      </c>
      <c r="D170" s="121" t="s">
        <v>600</v>
      </c>
      <c r="E170" s="121" t="s">
        <v>783</v>
      </c>
      <c r="F170" s="121" t="s">
        <v>833</v>
      </c>
      <c r="G170" s="110">
        <v>8.1</v>
      </c>
      <c r="H170" s="110">
        <v>214</v>
      </c>
      <c r="I170" s="157">
        <v>0.05</v>
      </c>
      <c r="J170" s="157">
        <v>7.98</v>
      </c>
      <c r="K170" s="122">
        <v>36.549999999999997</v>
      </c>
      <c r="L170" s="122">
        <v>0.46200000000000002</v>
      </c>
      <c r="M170" s="122">
        <v>1.5980000000000001</v>
      </c>
      <c r="N170" s="122">
        <v>9.5790000000000006</v>
      </c>
      <c r="O170" s="157">
        <v>7.4859999999999998</v>
      </c>
      <c r="P170" s="145">
        <v>2.8199999999999999E-2</v>
      </c>
      <c r="Q170" s="71">
        <v>1147</v>
      </c>
      <c r="R170" s="122">
        <v>0.2</v>
      </c>
      <c r="S170" s="123">
        <v>2.8330000000000002</v>
      </c>
      <c r="T170" s="122">
        <v>20.87</v>
      </c>
      <c r="U170" s="122">
        <v>1</v>
      </c>
      <c r="V170" s="122">
        <v>131</v>
      </c>
      <c r="W170" s="129">
        <f t="shared" si="237"/>
        <v>6.7981318111053448E-4</v>
      </c>
      <c r="X170" s="122">
        <v>11.8</v>
      </c>
      <c r="Y170" s="122">
        <v>38.090000000000003</v>
      </c>
      <c r="Z170" s="71">
        <v>192700</v>
      </c>
      <c r="AA170" s="122">
        <v>7.94</v>
      </c>
      <c r="AB170" s="75">
        <v>17247.2</v>
      </c>
      <c r="AC170" s="76">
        <v>560.54200000000003</v>
      </c>
      <c r="AD170" s="110">
        <v>966.9</v>
      </c>
      <c r="AE170" s="75">
        <v>17421.8</v>
      </c>
      <c r="AF170" s="76">
        <v>48.59</v>
      </c>
      <c r="AG170" s="75">
        <v>2174.7800000000002</v>
      </c>
      <c r="AH170" s="71">
        <v>992</v>
      </c>
      <c r="AI170" s="86">
        <f t="shared" si="173"/>
        <v>2.5</v>
      </c>
      <c r="AJ170" s="86">
        <f t="shared" si="173"/>
        <v>2.5</v>
      </c>
      <c r="AK170" s="86">
        <f t="shared" si="173"/>
        <v>2.5</v>
      </c>
      <c r="AL170" s="86">
        <f t="shared" si="173"/>
        <v>163</v>
      </c>
      <c r="AM170" s="86">
        <f t="shared" ref="AM170:AN170" si="246">AM377*1000</f>
        <v>110</v>
      </c>
      <c r="AN170" s="86">
        <f t="shared" si="246"/>
        <v>40</v>
      </c>
      <c r="AO170" s="86">
        <f t="shared" si="149"/>
        <v>74</v>
      </c>
      <c r="AP170" s="86">
        <f t="shared" si="149"/>
        <v>2.5</v>
      </c>
      <c r="AQ170" s="86">
        <f t="shared" si="149"/>
        <v>71</v>
      </c>
      <c r="AR170" s="86">
        <f t="shared" si="149"/>
        <v>26</v>
      </c>
      <c r="AS170" s="86">
        <f t="shared" si="204"/>
        <v>2.5</v>
      </c>
      <c r="AT170" s="86">
        <f t="shared" si="204"/>
        <v>84</v>
      </c>
      <c r="AU170" s="86">
        <f t="shared" si="204"/>
        <v>108</v>
      </c>
      <c r="AV170" s="86">
        <f t="shared" si="204"/>
        <v>118</v>
      </c>
      <c r="AW170" s="86">
        <f t="shared" si="204"/>
        <v>50</v>
      </c>
      <c r="AX170" s="86">
        <f t="shared" ref="AX170:AZ170" si="247">AX377*1000</f>
        <v>2.5</v>
      </c>
      <c r="AY170" s="86">
        <f t="shared" si="247"/>
        <v>95</v>
      </c>
      <c r="AZ170" s="86">
        <f t="shared" si="247"/>
        <v>2.5</v>
      </c>
      <c r="BA170" s="86">
        <v>2.5</v>
      </c>
      <c r="BB170" s="146">
        <f t="shared" si="240"/>
        <v>783</v>
      </c>
      <c r="BC170" s="86">
        <v>0.5</v>
      </c>
      <c r="BD170" s="86">
        <v>0.5</v>
      </c>
      <c r="BE170" s="86">
        <v>0.5</v>
      </c>
      <c r="BF170" s="86">
        <v>0.5</v>
      </c>
      <c r="BG170" s="86">
        <v>0.5</v>
      </c>
      <c r="BH170" s="86">
        <v>0.5</v>
      </c>
      <c r="BI170" s="86">
        <v>0.5</v>
      </c>
      <c r="BJ170" s="86">
        <v>0.5</v>
      </c>
      <c r="BK170" s="147">
        <v>5.0000000000000001E-3</v>
      </c>
      <c r="BL170" s="147">
        <v>0.5</v>
      </c>
      <c r="BM170" s="147">
        <v>0.05</v>
      </c>
      <c r="BN170" s="147">
        <v>0.05</v>
      </c>
      <c r="BO170" s="147">
        <v>0.05</v>
      </c>
      <c r="BP170" s="147">
        <v>0.05</v>
      </c>
      <c r="BQ170" s="148">
        <f t="shared" si="241"/>
        <v>0.2</v>
      </c>
      <c r="BR170" s="147">
        <v>0.4</v>
      </c>
      <c r="BS170" s="147">
        <v>0.05</v>
      </c>
      <c r="BT170" s="147">
        <v>0.05</v>
      </c>
      <c r="BU170" s="147">
        <v>0.05</v>
      </c>
      <c r="BV170" s="147">
        <v>0.05</v>
      </c>
      <c r="BW170" s="147">
        <v>0.05</v>
      </c>
      <c r="BX170" s="147">
        <v>0.1</v>
      </c>
      <c r="BY170" s="147">
        <v>0.15</v>
      </c>
      <c r="BZ170" s="127"/>
      <c r="CA170" s="127"/>
      <c r="CB170" s="127"/>
      <c r="CC170" s="127"/>
      <c r="CD170" s="127"/>
      <c r="CE170" s="127"/>
      <c r="CF170" s="127"/>
      <c r="CG170" s="127"/>
      <c r="CH170" s="127"/>
      <c r="CI170" s="127"/>
      <c r="CJ170" s="127"/>
      <c r="CK170" s="127"/>
      <c r="CL170" s="127"/>
      <c r="CM170" s="127"/>
      <c r="CN170" s="127"/>
      <c r="CO170" s="127"/>
      <c r="CP170" s="127"/>
      <c r="CQ170" s="127"/>
      <c r="CR170" s="127"/>
      <c r="CS170" s="127"/>
      <c r="CT170" s="127"/>
      <c r="CU170" s="127"/>
      <c r="CV170" s="127"/>
      <c r="CW170" s="127"/>
      <c r="CX170" s="127"/>
      <c r="CY170" s="127"/>
      <c r="CZ170" s="127"/>
      <c r="DA170" s="127"/>
      <c r="DB170" s="127"/>
      <c r="DC170" s="127"/>
      <c r="DD170" s="127"/>
      <c r="DE170" s="147">
        <v>0.05</v>
      </c>
      <c r="DF170" s="147">
        <v>0.05</v>
      </c>
      <c r="DG170" s="71">
        <v>13122</v>
      </c>
      <c r="DH170" s="127"/>
      <c r="DI170" s="127"/>
      <c r="DJ170" s="127"/>
      <c r="DK170" s="127"/>
      <c r="DL170" s="127"/>
    </row>
    <row r="171" spans="1:116" customFormat="1" ht="25.5" x14ac:dyDescent="0.2">
      <c r="A171" s="85">
        <v>165</v>
      </c>
      <c r="B171" s="125">
        <v>628</v>
      </c>
      <c r="C171" s="121" t="s">
        <v>418</v>
      </c>
      <c r="D171" s="121" t="s">
        <v>601</v>
      </c>
      <c r="E171" s="121" t="s">
        <v>784</v>
      </c>
      <c r="F171" s="121" t="s">
        <v>862</v>
      </c>
      <c r="G171" s="110">
        <v>7.5</v>
      </c>
      <c r="H171" s="110">
        <v>668</v>
      </c>
      <c r="I171" s="157">
        <v>0.05</v>
      </c>
      <c r="J171" s="157">
        <v>4.4400000000000004</v>
      </c>
      <c r="K171" s="122">
        <v>30.8</v>
      </c>
      <c r="L171" s="123">
        <v>2.5000000000000001E-2</v>
      </c>
      <c r="M171" s="122">
        <v>1.67</v>
      </c>
      <c r="N171" s="122">
        <v>5.56</v>
      </c>
      <c r="O171" s="122">
        <v>4.18</v>
      </c>
      <c r="P171" s="145">
        <v>8.2799999999999999E-2</v>
      </c>
      <c r="Q171" s="71">
        <v>1879</v>
      </c>
      <c r="R171" s="122">
        <v>0.57855743178414798</v>
      </c>
      <c r="S171" s="123">
        <v>4.05</v>
      </c>
      <c r="T171" s="122">
        <v>19.8</v>
      </c>
      <c r="U171" s="122">
        <v>1</v>
      </c>
      <c r="V171" s="122">
        <v>52</v>
      </c>
      <c r="W171" s="129">
        <f t="shared" si="237"/>
        <v>6.8965517241379305E-4</v>
      </c>
      <c r="X171" s="122">
        <v>5.08</v>
      </c>
      <c r="Y171" s="122">
        <v>34.1</v>
      </c>
      <c r="Z171" s="71">
        <v>75400</v>
      </c>
      <c r="AA171" s="122">
        <v>8.07</v>
      </c>
      <c r="AB171" s="75">
        <v>7686</v>
      </c>
      <c r="AC171" s="76">
        <v>401</v>
      </c>
      <c r="AD171" s="71">
        <v>512</v>
      </c>
      <c r="AE171" s="75">
        <v>6739</v>
      </c>
      <c r="AF171" s="76">
        <v>71.900000000000006</v>
      </c>
      <c r="AG171" s="75">
        <v>1920</v>
      </c>
      <c r="AH171" s="71">
        <v>469.863669388316</v>
      </c>
      <c r="AI171" s="86">
        <f t="shared" si="173"/>
        <v>49</v>
      </c>
      <c r="AJ171" s="86">
        <f t="shared" si="173"/>
        <v>2.5</v>
      </c>
      <c r="AK171" s="86">
        <f t="shared" si="173"/>
        <v>2.5</v>
      </c>
      <c r="AL171" s="86">
        <f t="shared" si="173"/>
        <v>137</v>
      </c>
      <c r="AM171" s="86">
        <f t="shared" ref="AM171:AN171" si="248">AM378*1000</f>
        <v>2.5</v>
      </c>
      <c r="AN171" s="86">
        <f t="shared" si="248"/>
        <v>2.5</v>
      </c>
      <c r="AO171" s="86">
        <f t="shared" si="149"/>
        <v>2.5</v>
      </c>
      <c r="AP171" s="86">
        <f t="shared" si="149"/>
        <v>2.5</v>
      </c>
      <c r="AQ171" s="86">
        <f t="shared" si="149"/>
        <v>45</v>
      </c>
      <c r="AR171" s="86">
        <f t="shared" si="149"/>
        <v>1.5</v>
      </c>
      <c r="AS171" s="86">
        <f t="shared" si="204"/>
        <v>2.5</v>
      </c>
      <c r="AT171" s="86">
        <f t="shared" si="204"/>
        <v>2.5</v>
      </c>
      <c r="AU171" s="86">
        <f t="shared" si="204"/>
        <v>68</v>
      </c>
      <c r="AV171" s="86">
        <f t="shared" si="204"/>
        <v>77</v>
      </c>
      <c r="AW171" s="86">
        <f t="shared" si="204"/>
        <v>2.5</v>
      </c>
      <c r="AX171" s="86">
        <f t="shared" ref="AX171:AZ171" si="249">AX378*1000</f>
        <v>2.5</v>
      </c>
      <c r="AY171" s="86">
        <f t="shared" si="249"/>
        <v>86</v>
      </c>
      <c r="AZ171" s="86">
        <f t="shared" si="249"/>
        <v>2.5</v>
      </c>
      <c r="BA171" s="86">
        <v>2.5</v>
      </c>
      <c r="BB171" s="146">
        <f t="shared" si="240"/>
        <v>352.5</v>
      </c>
      <c r="BC171" s="86">
        <v>0.5</v>
      </c>
      <c r="BD171" s="86">
        <v>0.5</v>
      </c>
      <c r="BE171" s="86">
        <v>0.5</v>
      </c>
      <c r="BF171" s="86">
        <v>0.5</v>
      </c>
      <c r="BG171" s="86">
        <v>0.5</v>
      </c>
      <c r="BH171" s="86">
        <v>0.5</v>
      </c>
      <c r="BI171" s="86">
        <v>0.5</v>
      </c>
      <c r="BJ171" s="86">
        <v>0.5</v>
      </c>
      <c r="BK171" s="147">
        <v>5.0000000000000001E-3</v>
      </c>
      <c r="BL171" s="147">
        <v>0.5</v>
      </c>
      <c r="BM171" s="147">
        <v>0.05</v>
      </c>
      <c r="BN171" s="147">
        <v>0.05</v>
      </c>
      <c r="BO171" s="147">
        <v>0.05</v>
      </c>
      <c r="BP171" s="147">
        <v>0.05</v>
      </c>
      <c r="BQ171" s="148">
        <f t="shared" si="241"/>
        <v>0.2</v>
      </c>
      <c r="BR171" s="147">
        <v>0.4</v>
      </c>
      <c r="BS171" s="147">
        <v>0.05</v>
      </c>
      <c r="BT171" s="147">
        <v>0.05</v>
      </c>
      <c r="BU171" s="147">
        <v>0.05</v>
      </c>
      <c r="BV171" s="147">
        <v>0.05</v>
      </c>
      <c r="BW171" s="147">
        <v>0.05</v>
      </c>
      <c r="BX171" s="147">
        <v>0.1</v>
      </c>
      <c r="BY171" s="147">
        <v>0.15</v>
      </c>
      <c r="BZ171" s="127"/>
      <c r="CA171" s="127"/>
      <c r="CB171" s="127"/>
      <c r="CC171" s="127"/>
      <c r="CD171" s="127"/>
      <c r="CE171" s="127"/>
      <c r="CF171" s="127"/>
      <c r="CG171" s="127"/>
      <c r="CH171" s="127"/>
      <c r="CI171" s="127"/>
      <c r="CJ171" s="127"/>
      <c r="CK171" s="127"/>
      <c r="CL171" s="127"/>
      <c r="CM171" s="127"/>
      <c r="CN171" s="127"/>
      <c r="CO171" s="127"/>
      <c r="CP171" s="127"/>
      <c r="CQ171" s="127"/>
      <c r="CR171" s="127"/>
      <c r="CS171" s="127"/>
      <c r="CT171" s="127"/>
      <c r="CU171" s="127"/>
      <c r="CV171" s="127"/>
      <c r="CW171" s="127"/>
      <c r="CX171" s="127"/>
      <c r="CY171" s="127"/>
      <c r="CZ171" s="127"/>
      <c r="DA171" s="127"/>
      <c r="DB171" s="127"/>
      <c r="DC171" s="127"/>
      <c r="DD171" s="127"/>
      <c r="DE171" s="147">
        <v>0.05</v>
      </c>
      <c r="DF171" s="147">
        <v>0.05</v>
      </c>
      <c r="DG171" s="71">
        <v>12567</v>
      </c>
      <c r="DH171" s="127"/>
      <c r="DI171" s="127"/>
      <c r="DJ171" s="127"/>
      <c r="DK171" s="127"/>
      <c r="DL171" s="127"/>
    </row>
    <row r="172" spans="1:116" customFormat="1" x14ac:dyDescent="0.2">
      <c r="A172" s="85">
        <v>166</v>
      </c>
      <c r="B172" s="125">
        <v>629</v>
      </c>
      <c r="C172" s="121" t="s">
        <v>218</v>
      </c>
      <c r="D172" s="121" t="s">
        <v>255</v>
      </c>
      <c r="E172" s="121" t="s">
        <v>235</v>
      </c>
      <c r="F172" s="121" t="s">
        <v>918</v>
      </c>
      <c r="G172" s="110">
        <v>7.3</v>
      </c>
      <c r="H172" s="110">
        <v>624</v>
      </c>
      <c r="I172" s="157">
        <v>0.25290000000000001</v>
      </c>
      <c r="J172" s="157">
        <v>4.9660000000000002</v>
      </c>
      <c r="K172" s="122">
        <v>258.10000000000002</v>
      </c>
      <c r="L172" s="122">
        <v>0.64319999999999999</v>
      </c>
      <c r="M172" s="122">
        <v>2.335</v>
      </c>
      <c r="N172" s="122">
        <v>5.25</v>
      </c>
      <c r="O172" s="122">
        <v>10.27</v>
      </c>
      <c r="P172" s="145">
        <v>9.7999999999999997E-3</v>
      </c>
      <c r="Q172" s="71">
        <v>3128</v>
      </c>
      <c r="R172" s="157">
        <v>1.393</v>
      </c>
      <c r="S172" s="123">
        <v>5.3179999999999996</v>
      </c>
      <c r="T172" s="122">
        <v>37.590000000000003</v>
      </c>
      <c r="U172" s="122">
        <v>1</v>
      </c>
      <c r="V172" s="122">
        <v>316.39999999999998</v>
      </c>
      <c r="W172" s="129">
        <f t="shared" si="237"/>
        <v>1.4098114459701696E-3</v>
      </c>
      <c r="X172" s="122">
        <v>9.6259999999999994</v>
      </c>
      <c r="Y172" s="122">
        <v>63.21</v>
      </c>
      <c r="Z172" s="71">
        <v>224427.174927827</v>
      </c>
      <c r="AA172" s="122">
        <v>17.100000000000001</v>
      </c>
      <c r="AB172" s="75">
        <v>13610</v>
      </c>
      <c r="AC172" s="76">
        <v>9522.6505142276801</v>
      </c>
      <c r="AD172" s="71">
        <v>1137</v>
      </c>
      <c r="AE172" s="75">
        <v>12091</v>
      </c>
      <c r="AF172" s="76">
        <v>83.08</v>
      </c>
      <c r="AG172" s="75">
        <v>2580.3075802184599</v>
      </c>
      <c r="AH172" s="71">
        <v>616</v>
      </c>
      <c r="AI172" s="86">
        <f t="shared" si="173"/>
        <v>180</v>
      </c>
      <c r="AJ172" s="86">
        <f t="shared" si="173"/>
        <v>122</v>
      </c>
      <c r="AK172" s="86">
        <f t="shared" si="173"/>
        <v>30</v>
      </c>
      <c r="AL172" s="86">
        <f t="shared" si="173"/>
        <v>404</v>
      </c>
      <c r="AM172" s="86">
        <f t="shared" ref="AM172:AN172" si="250">AM379*1000</f>
        <v>200</v>
      </c>
      <c r="AN172" s="86">
        <f t="shared" si="250"/>
        <v>89</v>
      </c>
      <c r="AO172" s="86">
        <f t="shared" si="149"/>
        <v>130</v>
      </c>
      <c r="AP172" s="86">
        <f t="shared" si="149"/>
        <v>2.5</v>
      </c>
      <c r="AQ172" s="86">
        <f t="shared" si="149"/>
        <v>201</v>
      </c>
      <c r="AR172" s="86">
        <f t="shared" si="149"/>
        <v>1.5</v>
      </c>
      <c r="AS172" s="86">
        <f t="shared" si="204"/>
        <v>35</v>
      </c>
      <c r="AT172" s="86">
        <f t="shared" si="204"/>
        <v>204</v>
      </c>
      <c r="AU172" s="86">
        <f t="shared" si="204"/>
        <v>259</v>
      </c>
      <c r="AV172" s="86">
        <f t="shared" si="204"/>
        <v>260</v>
      </c>
      <c r="AW172" s="86">
        <f t="shared" si="204"/>
        <v>99</v>
      </c>
      <c r="AX172" s="86">
        <f t="shared" ref="AX172:AZ172" si="251">AX379*1000</f>
        <v>137</v>
      </c>
      <c r="AY172" s="86">
        <f t="shared" si="251"/>
        <v>216</v>
      </c>
      <c r="AZ172" s="86">
        <f t="shared" si="251"/>
        <v>60</v>
      </c>
      <c r="BA172" s="86">
        <v>2.5</v>
      </c>
      <c r="BB172" s="146">
        <f t="shared" si="240"/>
        <v>2013.5</v>
      </c>
      <c r="BC172" s="86">
        <v>0.5</v>
      </c>
      <c r="BD172" s="86">
        <v>0.5</v>
      </c>
      <c r="BE172" s="86">
        <v>0.5</v>
      </c>
      <c r="BF172" s="86">
        <v>0.5</v>
      </c>
      <c r="BG172" s="86">
        <v>0.5</v>
      </c>
      <c r="BH172" s="86">
        <v>0.5</v>
      </c>
      <c r="BI172" s="86">
        <v>0.5</v>
      </c>
      <c r="BJ172" s="86">
        <v>0.5</v>
      </c>
      <c r="BK172" s="147">
        <v>5.0000000000000001E-3</v>
      </c>
      <c r="BL172" s="147">
        <v>0.5</v>
      </c>
      <c r="BM172" s="147">
        <v>0.05</v>
      </c>
      <c r="BN172" s="147">
        <v>0.05</v>
      </c>
      <c r="BO172" s="147">
        <v>0.05</v>
      </c>
      <c r="BP172" s="147">
        <v>0.05</v>
      </c>
      <c r="BQ172" s="148">
        <f t="shared" si="241"/>
        <v>0.2</v>
      </c>
      <c r="BR172" s="147">
        <v>0.4</v>
      </c>
      <c r="BS172" s="147">
        <v>0.05</v>
      </c>
      <c r="BT172" s="147">
        <v>0.05</v>
      </c>
      <c r="BU172" s="147">
        <v>0.05</v>
      </c>
      <c r="BV172" s="147">
        <v>0.05</v>
      </c>
      <c r="BW172" s="147">
        <v>0.05</v>
      </c>
      <c r="BX172" s="147">
        <v>0.1</v>
      </c>
      <c r="BY172" s="147">
        <v>0.15</v>
      </c>
      <c r="BZ172" s="147">
        <v>25</v>
      </c>
      <c r="CA172" s="147">
        <v>50</v>
      </c>
      <c r="CB172" s="147">
        <v>500</v>
      </c>
      <c r="CC172" s="147">
        <v>0.01</v>
      </c>
      <c r="CD172" s="147">
        <v>2.5000000000000001E-2</v>
      </c>
      <c r="CE172" s="147">
        <v>2.5000000000000001E-2</v>
      </c>
      <c r="CF172" s="147">
        <v>2.5000000000000001E-2</v>
      </c>
      <c r="CG172" s="147">
        <v>2.5000000000000001E-2</v>
      </c>
      <c r="CH172" s="147">
        <v>2.5000000000000001E-2</v>
      </c>
      <c r="CI172" s="147">
        <v>2.5000000000000001E-2</v>
      </c>
      <c r="CJ172" s="147">
        <v>2.5000000000000001E-2</v>
      </c>
      <c r="CK172" s="147">
        <v>5.0000000000000001E-3</v>
      </c>
      <c r="CL172" s="147">
        <v>0.15</v>
      </c>
      <c r="CM172" s="147">
        <v>0.5</v>
      </c>
      <c r="CN172" s="147">
        <v>0.5</v>
      </c>
      <c r="CO172" s="147">
        <v>0.5</v>
      </c>
      <c r="CP172" s="147">
        <v>1.5</v>
      </c>
      <c r="CQ172" s="147">
        <v>0.3</v>
      </c>
      <c r="CR172" s="147">
        <v>5</v>
      </c>
      <c r="CS172" s="147">
        <v>0.5</v>
      </c>
      <c r="CT172" s="147">
        <v>0.5</v>
      </c>
      <c r="CU172" s="147">
        <v>0.05</v>
      </c>
      <c r="CV172" s="147">
        <v>0.05</v>
      </c>
      <c r="CW172" s="147">
        <v>0.05</v>
      </c>
      <c r="CX172" s="127"/>
      <c r="CY172" s="147">
        <v>1.6639999999999999</v>
      </c>
      <c r="CZ172" s="147">
        <v>0.05</v>
      </c>
      <c r="DA172" s="147">
        <v>0.05</v>
      </c>
      <c r="DB172" s="147">
        <v>0.05</v>
      </c>
      <c r="DC172" s="147">
        <v>0.05</v>
      </c>
      <c r="DD172" s="147">
        <v>0.05</v>
      </c>
      <c r="DE172" s="147">
        <v>0.05</v>
      </c>
      <c r="DF172" s="147">
        <v>0.05</v>
      </c>
      <c r="DG172" s="71">
        <v>7000</v>
      </c>
      <c r="DH172" s="147">
        <v>0.5</v>
      </c>
      <c r="DI172" s="147">
        <v>0.05</v>
      </c>
      <c r="DJ172" s="147">
        <v>0.25</v>
      </c>
      <c r="DK172" s="147">
        <v>0.25</v>
      </c>
      <c r="DL172" s="147">
        <v>0.05</v>
      </c>
    </row>
    <row r="173" spans="1:116" customFormat="1" x14ac:dyDescent="0.2">
      <c r="A173" s="85">
        <v>167</v>
      </c>
      <c r="B173" s="125">
        <v>630</v>
      </c>
      <c r="C173" s="121" t="s">
        <v>419</v>
      </c>
      <c r="D173" s="153" t="s">
        <v>602</v>
      </c>
      <c r="E173" s="121" t="s">
        <v>785</v>
      </c>
      <c r="F173" s="121" t="s">
        <v>919</v>
      </c>
      <c r="G173" s="110">
        <v>7.6</v>
      </c>
      <c r="H173" s="110">
        <v>841</v>
      </c>
      <c r="I173" s="157">
        <v>0.17610000000000001</v>
      </c>
      <c r="J173" s="157">
        <v>1.5</v>
      </c>
      <c r="K173" s="122">
        <v>286.60000000000002</v>
      </c>
      <c r="L173" s="122">
        <v>0.17100000000000001</v>
      </c>
      <c r="M173" s="122">
        <v>0.34720000000000001</v>
      </c>
      <c r="N173" s="122">
        <v>0.99970000000000003</v>
      </c>
      <c r="O173" s="122">
        <v>7.2039999999999997</v>
      </c>
      <c r="P173" s="145">
        <v>1.84E-2</v>
      </c>
      <c r="Q173" s="71">
        <v>3533</v>
      </c>
      <c r="R173" s="157">
        <v>0.72889999999999999</v>
      </c>
      <c r="S173" s="123">
        <v>0.87590000000000001</v>
      </c>
      <c r="T173" s="122">
        <v>11.68</v>
      </c>
      <c r="U173" s="122">
        <v>1</v>
      </c>
      <c r="V173" s="122">
        <v>442.7</v>
      </c>
      <c r="W173" s="129">
        <f t="shared" si="237"/>
        <v>1.6417581659375002E-3</v>
      </c>
      <c r="X173" s="122">
        <v>1.341</v>
      </c>
      <c r="Y173" s="122">
        <v>18.18</v>
      </c>
      <c r="Z173" s="71">
        <v>269649.945518744</v>
      </c>
      <c r="AA173" s="122">
        <v>6.01</v>
      </c>
      <c r="AB173" s="75">
        <v>3937</v>
      </c>
      <c r="AC173" s="76">
        <v>683.96279843562604</v>
      </c>
      <c r="AD173" s="110">
        <v>432.8</v>
      </c>
      <c r="AE173" s="75">
        <v>7587</v>
      </c>
      <c r="AF173" s="76">
        <v>13.09</v>
      </c>
      <c r="AG173" s="75">
        <v>428.3</v>
      </c>
      <c r="AH173" s="110">
        <v>148.9</v>
      </c>
      <c r="AI173" s="86">
        <f t="shared" si="173"/>
        <v>24</v>
      </c>
      <c r="AJ173" s="86">
        <f t="shared" si="173"/>
        <v>29</v>
      </c>
      <c r="AK173" s="86">
        <f t="shared" si="173"/>
        <v>2.5</v>
      </c>
      <c r="AL173" s="86">
        <f t="shared" si="173"/>
        <v>100</v>
      </c>
      <c r="AM173" s="86">
        <f t="shared" ref="AM173:AN173" si="252">AM380*1000</f>
        <v>32</v>
      </c>
      <c r="AN173" s="86">
        <f t="shared" si="252"/>
        <v>2.5</v>
      </c>
      <c r="AO173" s="86">
        <f t="shared" si="149"/>
        <v>2.5</v>
      </c>
      <c r="AP173" s="86">
        <f t="shared" si="149"/>
        <v>2.5</v>
      </c>
      <c r="AQ173" s="86">
        <f t="shared" si="149"/>
        <v>34</v>
      </c>
      <c r="AR173" s="86">
        <f t="shared" si="149"/>
        <v>1.5</v>
      </c>
      <c r="AS173" s="86">
        <f t="shared" si="204"/>
        <v>2.5</v>
      </c>
      <c r="AT173" s="86">
        <f t="shared" si="204"/>
        <v>29</v>
      </c>
      <c r="AU173" s="86">
        <f t="shared" si="204"/>
        <v>50</v>
      </c>
      <c r="AV173" s="86">
        <f t="shared" si="204"/>
        <v>37</v>
      </c>
      <c r="AW173" s="86">
        <f t="shared" si="204"/>
        <v>2.5</v>
      </c>
      <c r="AX173" s="86">
        <f t="shared" ref="AX173:AZ173" si="253">AX380*1000</f>
        <v>2.5</v>
      </c>
      <c r="AY173" s="86">
        <f t="shared" si="253"/>
        <v>38</v>
      </c>
      <c r="AZ173" s="86">
        <f t="shared" si="253"/>
        <v>2.5</v>
      </c>
      <c r="BA173" s="86">
        <v>2.5</v>
      </c>
      <c r="BB173" s="146">
        <f t="shared" si="240"/>
        <v>315</v>
      </c>
      <c r="BC173" s="86">
        <v>0.5</v>
      </c>
      <c r="BD173" s="86">
        <v>0.5</v>
      </c>
      <c r="BE173" s="86">
        <v>0.5</v>
      </c>
      <c r="BF173" s="86">
        <v>0.5</v>
      </c>
      <c r="BG173" s="86">
        <v>0.5</v>
      </c>
      <c r="BH173" s="86">
        <v>0.5</v>
      </c>
      <c r="BI173" s="86">
        <v>0.5</v>
      </c>
      <c r="BJ173" s="86">
        <v>0.5</v>
      </c>
      <c r="BK173" s="147">
        <v>5.0000000000000001E-3</v>
      </c>
      <c r="BL173" s="147">
        <v>0.5</v>
      </c>
      <c r="BM173" s="147">
        <v>0.05</v>
      </c>
      <c r="BN173" s="147">
        <v>0.05</v>
      </c>
      <c r="BO173" s="147">
        <v>0.05</v>
      </c>
      <c r="BP173" s="147">
        <v>0.05</v>
      </c>
      <c r="BQ173" s="148">
        <f t="shared" si="241"/>
        <v>0.2</v>
      </c>
      <c r="BR173" s="147">
        <v>0.4</v>
      </c>
      <c r="BS173" s="147">
        <v>0.05</v>
      </c>
      <c r="BT173" s="147">
        <v>0.05</v>
      </c>
      <c r="BU173" s="147">
        <v>0.05</v>
      </c>
      <c r="BV173" s="147">
        <v>0.05</v>
      </c>
      <c r="BW173" s="147">
        <v>0.05</v>
      </c>
      <c r="BX173" s="147">
        <v>0.1</v>
      </c>
      <c r="BY173" s="147">
        <v>0.15</v>
      </c>
      <c r="BZ173" s="127"/>
      <c r="CA173" s="127"/>
      <c r="CB173" s="127"/>
      <c r="CC173" s="127"/>
      <c r="CD173" s="127"/>
      <c r="CE173" s="127"/>
      <c r="CF173" s="127"/>
      <c r="CG173" s="127"/>
      <c r="CH173" s="127"/>
      <c r="CI173" s="127"/>
      <c r="CJ173" s="127"/>
      <c r="CK173" s="127"/>
      <c r="CL173" s="127"/>
      <c r="CM173" s="127"/>
      <c r="CN173" s="127"/>
      <c r="CO173" s="127"/>
      <c r="CP173" s="127"/>
      <c r="CQ173" s="127"/>
      <c r="CR173" s="127"/>
      <c r="CS173" s="127"/>
      <c r="CT173" s="127"/>
      <c r="CU173" s="127"/>
      <c r="CV173" s="127"/>
      <c r="CW173" s="127"/>
      <c r="CX173" s="127"/>
      <c r="CY173" s="127"/>
      <c r="CZ173" s="127"/>
      <c r="DA173" s="127"/>
      <c r="DB173" s="127"/>
      <c r="DC173" s="127"/>
      <c r="DD173" s="127"/>
      <c r="DE173" s="147">
        <v>0.05</v>
      </c>
      <c r="DF173" s="147">
        <v>0.05</v>
      </c>
      <c r="DG173" s="71">
        <v>6703</v>
      </c>
      <c r="DH173" s="127"/>
      <c r="DI173" s="127"/>
      <c r="DJ173" s="127"/>
      <c r="DK173" s="127"/>
      <c r="DL173" s="127"/>
    </row>
    <row r="174" spans="1:116" customFormat="1" x14ac:dyDescent="0.2">
      <c r="A174" s="85">
        <v>168</v>
      </c>
      <c r="B174" s="125">
        <v>631</v>
      </c>
      <c r="C174" s="121" t="s">
        <v>420</v>
      </c>
      <c r="D174" s="121" t="s">
        <v>603</v>
      </c>
      <c r="E174" s="121" t="s">
        <v>786</v>
      </c>
      <c r="F174" s="121" t="s">
        <v>920</v>
      </c>
      <c r="G174" s="110">
        <v>7.3</v>
      </c>
      <c r="H174" s="110">
        <v>151</v>
      </c>
      <c r="I174" s="157">
        <v>0.05</v>
      </c>
      <c r="J174" s="157">
        <v>1.5</v>
      </c>
      <c r="K174" s="122">
        <v>100.8</v>
      </c>
      <c r="L174" s="122">
        <v>0.82599999999999996</v>
      </c>
      <c r="M174" s="122">
        <v>7.5979999999999999</v>
      </c>
      <c r="N174" s="122">
        <v>25.63</v>
      </c>
      <c r="O174" s="157">
        <v>17.96</v>
      </c>
      <c r="P174" s="145">
        <v>0.123</v>
      </c>
      <c r="Q174" s="71">
        <v>3280</v>
      </c>
      <c r="R174" s="122">
        <v>0.2</v>
      </c>
      <c r="S174" s="123">
        <v>19.920000000000002</v>
      </c>
      <c r="T174" s="122">
        <v>52.36</v>
      </c>
      <c r="U174" s="122">
        <v>1</v>
      </c>
      <c r="V174" s="122">
        <v>44.44</v>
      </c>
      <c r="W174" s="129">
        <f t="shared" si="237"/>
        <v>7.9456463436438404E-4</v>
      </c>
      <c r="X174" s="122">
        <v>36.11</v>
      </c>
      <c r="Y174" s="122">
        <v>123.2</v>
      </c>
      <c r="Z174" s="71">
        <v>55930</v>
      </c>
      <c r="AA174" s="122">
        <v>7.56</v>
      </c>
      <c r="AB174" s="75">
        <v>30512.2</v>
      </c>
      <c r="AC174" s="76">
        <v>1028.17</v>
      </c>
      <c r="AD174" s="71">
        <v>1690</v>
      </c>
      <c r="AE174" s="75">
        <v>24280</v>
      </c>
      <c r="AF174" s="76">
        <v>314.10000000000002</v>
      </c>
      <c r="AG174" s="75">
        <v>10620.9</v>
      </c>
      <c r="AH174" s="157">
        <v>2538</v>
      </c>
      <c r="AI174" s="86">
        <f t="shared" si="173"/>
        <v>88</v>
      </c>
      <c r="AJ174" s="86">
        <f t="shared" si="173"/>
        <v>157</v>
      </c>
      <c r="AK174" s="86">
        <f t="shared" si="173"/>
        <v>2.5</v>
      </c>
      <c r="AL174" s="86">
        <f t="shared" si="173"/>
        <v>582</v>
      </c>
      <c r="AM174" s="86">
        <f t="shared" ref="AM174:AN174" si="254">AM381*1000</f>
        <v>240</v>
      </c>
      <c r="AN174" s="86">
        <f t="shared" si="254"/>
        <v>134</v>
      </c>
      <c r="AO174" s="86">
        <f t="shared" si="149"/>
        <v>133</v>
      </c>
      <c r="AP174" s="86">
        <f t="shared" si="149"/>
        <v>2.5</v>
      </c>
      <c r="AQ174" s="86">
        <f t="shared" si="149"/>
        <v>82</v>
      </c>
      <c r="AR174" s="86">
        <f t="shared" si="149"/>
        <v>1.5</v>
      </c>
      <c r="AS174" s="86">
        <f t="shared" si="204"/>
        <v>41</v>
      </c>
      <c r="AT174" s="86">
        <f t="shared" si="204"/>
        <v>121</v>
      </c>
      <c r="AU174" s="86">
        <f t="shared" si="204"/>
        <v>388</v>
      </c>
      <c r="AV174" s="86">
        <f t="shared" si="204"/>
        <v>261</v>
      </c>
      <c r="AW174" s="86">
        <f t="shared" si="204"/>
        <v>95</v>
      </c>
      <c r="AX174" s="86">
        <f t="shared" ref="AX174:AZ174" si="255">AX381*1000</f>
        <v>123</v>
      </c>
      <c r="AY174" s="86">
        <f t="shared" si="255"/>
        <v>147</v>
      </c>
      <c r="AZ174" s="86">
        <f t="shared" si="255"/>
        <v>39</v>
      </c>
      <c r="BA174" s="86">
        <v>2.5</v>
      </c>
      <c r="BB174" s="146">
        <f t="shared" si="240"/>
        <v>2244</v>
      </c>
      <c r="BC174" s="86">
        <v>0.5</v>
      </c>
      <c r="BD174" s="86">
        <v>0.5</v>
      </c>
      <c r="BE174" s="86">
        <v>0.5</v>
      </c>
      <c r="BF174" s="86">
        <v>0.5</v>
      </c>
      <c r="BG174" s="86">
        <v>0.5</v>
      </c>
      <c r="BH174" s="86">
        <v>0.5</v>
      </c>
      <c r="BI174" s="86">
        <v>0.5</v>
      </c>
      <c r="BJ174" s="86">
        <v>0.5</v>
      </c>
      <c r="BK174" s="147">
        <v>5.0000000000000001E-3</v>
      </c>
      <c r="BL174" s="147">
        <v>0.5</v>
      </c>
      <c r="BM174" s="147">
        <v>0.05</v>
      </c>
      <c r="BN174" s="147">
        <v>0.05</v>
      </c>
      <c r="BO174" s="147">
        <v>0.05</v>
      </c>
      <c r="BP174" s="147">
        <v>0.05</v>
      </c>
      <c r="BQ174" s="148">
        <f t="shared" si="241"/>
        <v>0.2</v>
      </c>
      <c r="BR174" s="147">
        <v>0.4</v>
      </c>
      <c r="BS174" s="147">
        <v>0.05</v>
      </c>
      <c r="BT174" s="147">
        <v>0.05</v>
      </c>
      <c r="BU174" s="147">
        <v>0.05</v>
      </c>
      <c r="BV174" s="147">
        <v>0.05</v>
      </c>
      <c r="BW174" s="147">
        <v>0.05</v>
      </c>
      <c r="BX174" s="147">
        <v>0.1</v>
      </c>
      <c r="BY174" s="147">
        <v>0.15</v>
      </c>
      <c r="BZ174" s="127"/>
      <c r="CA174" s="127"/>
      <c r="CB174" s="127"/>
      <c r="CC174" s="127"/>
      <c r="CD174" s="127"/>
      <c r="CE174" s="127"/>
      <c r="CF174" s="127"/>
      <c r="CG174" s="127"/>
      <c r="CH174" s="127"/>
      <c r="CI174" s="127"/>
      <c r="CJ174" s="127"/>
      <c r="CK174" s="127"/>
      <c r="CL174" s="127"/>
      <c r="CM174" s="127"/>
      <c r="CN174" s="127"/>
      <c r="CO174" s="127"/>
      <c r="CP174" s="127"/>
      <c r="CQ174" s="127"/>
      <c r="CR174" s="127"/>
      <c r="CS174" s="127"/>
      <c r="CT174" s="127"/>
      <c r="CU174" s="127"/>
      <c r="CV174" s="127"/>
      <c r="CW174" s="127"/>
      <c r="CX174" s="127"/>
      <c r="CY174" s="127"/>
      <c r="CZ174" s="127"/>
      <c r="DA174" s="127"/>
      <c r="DB174" s="127"/>
      <c r="DC174" s="127"/>
      <c r="DD174" s="127"/>
      <c r="DE174" s="147">
        <v>0.05</v>
      </c>
      <c r="DF174" s="147">
        <v>0.05</v>
      </c>
      <c r="DG174" s="71">
        <v>20294.3</v>
      </c>
      <c r="DH174" s="127"/>
      <c r="DI174" s="127"/>
      <c r="DJ174" s="127"/>
      <c r="DK174" s="127"/>
      <c r="DL174" s="127"/>
    </row>
    <row r="175" spans="1:116" customFormat="1" x14ac:dyDescent="0.2">
      <c r="A175" s="85">
        <v>169</v>
      </c>
      <c r="B175" s="125">
        <v>632</v>
      </c>
      <c r="C175" s="121" t="s">
        <v>421</v>
      </c>
      <c r="D175" s="121" t="s">
        <v>604</v>
      </c>
      <c r="E175" s="121" t="s">
        <v>787</v>
      </c>
      <c r="F175" s="121" t="s">
        <v>853</v>
      </c>
      <c r="G175" s="110">
        <v>7.5</v>
      </c>
      <c r="H175" s="110">
        <v>99</v>
      </c>
      <c r="I175" s="157">
        <v>0.05</v>
      </c>
      <c r="J175" s="157">
        <v>5.5350000000000001</v>
      </c>
      <c r="K175" s="122">
        <v>84.23</v>
      </c>
      <c r="L175" s="123">
        <v>2.5000000000000001E-2</v>
      </c>
      <c r="M175" s="122">
        <v>2.508</v>
      </c>
      <c r="N175" s="122">
        <v>9.9860000000000007</v>
      </c>
      <c r="O175" s="157">
        <v>19.47</v>
      </c>
      <c r="P175" s="145">
        <v>7.2999999999999995E-2</v>
      </c>
      <c r="Q175" s="71">
        <v>2077</v>
      </c>
      <c r="R175" s="157">
        <v>2.867</v>
      </c>
      <c r="S175" s="123">
        <v>6.7119999999999997</v>
      </c>
      <c r="T175" s="122">
        <v>35.4</v>
      </c>
      <c r="U175" s="122">
        <v>1</v>
      </c>
      <c r="V175" s="122">
        <v>75.260000000000005</v>
      </c>
      <c r="W175" s="129">
        <f t="shared" si="237"/>
        <v>6.9045871559633037E-4</v>
      </c>
      <c r="X175" s="122">
        <v>14.12</v>
      </c>
      <c r="Y175" s="122">
        <v>71.08</v>
      </c>
      <c r="Z175" s="71">
        <v>109000</v>
      </c>
      <c r="AA175" s="122">
        <v>9.6300000000000008</v>
      </c>
      <c r="AB175" s="75">
        <v>18186.900000000001</v>
      </c>
      <c r="AC175" s="76">
        <v>1036.94</v>
      </c>
      <c r="AD175" s="71">
        <v>1142</v>
      </c>
      <c r="AE175" s="75">
        <v>20330</v>
      </c>
      <c r="AF175" s="76">
        <v>97.18</v>
      </c>
      <c r="AG175" s="75">
        <v>2972.55</v>
      </c>
      <c r="AH175" s="157">
        <v>748.7</v>
      </c>
      <c r="AI175" s="86">
        <f t="shared" si="173"/>
        <v>140</v>
      </c>
      <c r="AJ175" s="86">
        <f t="shared" si="173"/>
        <v>225</v>
      </c>
      <c r="AK175" s="86">
        <f t="shared" si="173"/>
        <v>56</v>
      </c>
      <c r="AL175" s="86">
        <f t="shared" si="173"/>
        <v>908</v>
      </c>
      <c r="AM175" s="86">
        <f t="shared" ref="AM175:AN175" si="256">AM382*1000</f>
        <v>590</v>
      </c>
      <c r="AN175" s="86">
        <f t="shared" si="256"/>
        <v>297</v>
      </c>
      <c r="AO175" s="86">
        <f t="shared" si="149"/>
        <v>350</v>
      </c>
      <c r="AP175" s="86">
        <f t="shared" si="149"/>
        <v>45</v>
      </c>
      <c r="AQ175" s="86">
        <f t="shared" si="149"/>
        <v>304</v>
      </c>
      <c r="AR175" s="86">
        <f t="shared" si="149"/>
        <v>1.5</v>
      </c>
      <c r="AS175" s="86">
        <f t="shared" si="204"/>
        <v>46</v>
      </c>
      <c r="AT175" s="86">
        <f t="shared" si="204"/>
        <v>407</v>
      </c>
      <c r="AU175" s="86">
        <f t="shared" si="204"/>
        <v>655</v>
      </c>
      <c r="AV175" s="86">
        <f t="shared" si="204"/>
        <v>582</v>
      </c>
      <c r="AW175" s="86">
        <f t="shared" si="204"/>
        <v>238</v>
      </c>
      <c r="AX175" s="86">
        <f t="shared" ref="AX175:AZ175" si="257">AX382*1000</f>
        <v>308</v>
      </c>
      <c r="AY175" s="86">
        <f t="shared" si="257"/>
        <v>367</v>
      </c>
      <c r="AZ175" s="86">
        <f t="shared" si="257"/>
        <v>137</v>
      </c>
      <c r="BA175" s="86">
        <v>2.5</v>
      </c>
      <c r="BB175" s="146">
        <f t="shared" si="240"/>
        <v>4495.5</v>
      </c>
      <c r="BC175" s="86">
        <v>0.5</v>
      </c>
      <c r="BD175" s="86">
        <v>0.5</v>
      </c>
      <c r="BE175" s="86">
        <v>0.5</v>
      </c>
      <c r="BF175" s="86">
        <v>0.5</v>
      </c>
      <c r="BG175" s="86">
        <v>0.5</v>
      </c>
      <c r="BH175" s="86">
        <v>0.5</v>
      </c>
      <c r="BI175" s="86">
        <v>0.5</v>
      </c>
      <c r="BJ175" s="86">
        <v>0.5</v>
      </c>
      <c r="BK175" s="147">
        <v>5.0000000000000001E-3</v>
      </c>
      <c r="BL175" s="147">
        <v>0.5</v>
      </c>
      <c r="BM175" s="147">
        <v>0.05</v>
      </c>
      <c r="BN175" s="147">
        <v>0.05</v>
      </c>
      <c r="BO175" s="147">
        <v>0.05</v>
      </c>
      <c r="BP175" s="147">
        <v>0.05</v>
      </c>
      <c r="BQ175" s="148">
        <f t="shared" si="241"/>
        <v>0.2</v>
      </c>
      <c r="BR175" s="147">
        <v>0.4</v>
      </c>
      <c r="BS175" s="147">
        <v>0.05</v>
      </c>
      <c r="BT175" s="147">
        <v>0.05</v>
      </c>
      <c r="BU175" s="147">
        <v>0.05</v>
      </c>
      <c r="BV175" s="147">
        <v>0.05</v>
      </c>
      <c r="BW175" s="147">
        <v>0.05</v>
      </c>
      <c r="BX175" s="147">
        <v>0.1</v>
      </c>
      <c r="BY175" s="147">
        <v>0.15</v>
      </c>
      <c r="BZ175" s="127"/>
      <c r="CA175" s="127"/>
      <c r="CB175" s="127"/>
      <c r="CC175" s="127"/>
      <c r="CD175" s="127"/>
      <c r="CE175" s="127"/>
      <c r="CF175" s="127"/>
      <c r="CG175" s="127"/>
      <c r="CH175" s="127"/>
      <c r="CI175" s="127"/>
      <c r="CJ175" s="127"/>
      <c r="CK175" s="127"/>
      <c r="CL175" s="127"/>
      <c r="CM175" s="127"/>
      <c r="CN175" s="127"/>
      <c r="CO175" s="127"/>
      <c r="CP175" s="127"/>
      <c r="CQ175" s="127"/>
      <c r="CR175" s="127"/>
      <c r="CS175" s="127"/>
      <c r="CT175" s="127"/>
      <c r="CU175" s="127"/>
      <c r="CV175" s="127"/>
      <c r="CW175" s="127"/>
      <c r="CX175" s="127"/>
      <c r="CY175" s="127"/>
      <c r="CZ175" s="127"/>
      <c r="DA175" s="127"/>
      <c r="DB175" s="127"/>
      <c r="DC175" s="127"/>
      <c r="DD175" s="127"/>
      <c r="DE175" s="147">
        <v>0.05</v>
      </c>
      <c r="DF175" s="147">
        <v>0.05</v>
      </c>
      <c r="DG175" s="71">
        <v>13054</v>
      </c>
      <c r="DH175" s="127"/>
      <c r="DI175" s="127"/>
      <c r="DJ175" s="127"/>
      <c r="DK175" s="127"/>
      <c r="DL175" s="127"/>
    </row>
    <row r="176" spans="1:116" customFormat="1" x14ac:dyDescent="0.2">
      <c r="A176" s="85">
        <v>170</v>
      </c>
      <c r="B176" s="125">
        <v>633</v>
      </c>
      <c r="C176" s="121" t="s">
        <v>219</v>
      </c>
      <c r="D176" s="121" t="s">
        <v>256</v>
      </c>
      <c r="E176" s="121" t="s">
        <v>236</v>
      </c>
      <c r="F176" s="121" t="s">
        <v>844</v>
      </c>
      <c r="G176" s="110">
        <v>7.7</v>
      </c>
      <c r="H176" s="110">
        <v>599</v>
      </c>
      <c r="I176" s="157">
        <v>0.05</v>
      </c>
      <c r="J176" s="157">
        <v>1.5</v>
      </c>
      <c r="K176" s="122">
        <v>34</v>
      </c>
      <c r="L176" s="123">
        <v>2.5000000000000001E-2</v>
      </c>
      <c r="M176" s="122">
        <v>1.9</v>
      </c>
      <c r="N176" s="122">
        <v>2.46</v>
      </c>
      <c r="O176" s="122">
        <v>2.77</v>
      </c>
      <c r="P176" s="145">
        <v>5.7000000000000002E-2</v>
      </c>
      <c r="Q176" s="122">
        <v>731.38</v>
      </c>
      <c r="R176" s="122">
        <v>0.2</v>
      </c>
      <c r="S176" s="122">
        <v>1.97</v>
      </c>
      <c r="T176" s="122">
        <v>5.44</v>
      </c>
      <c r="U176" s="122">
        <v>1</v>
      </c>
      <c r="V176" s="122">
        <v>46.4</v>
      </c>
      <c r="W176" s="129">
        <f t="shared" si="237"/>
        <v>6.6858789625360226E-4</v>
      </c>
      <c r="X176" s="122">
        <v>3.17</v>
      </c>
      <c r="Y176" s="122">
        <v>16.8</v>
      </c>
      <c r="Z176" s="71">
        <v>69400</v>
      </c>
      <c r="AA176" s="122">
        <v>8.18</v>
      </c>
      <c r="AB176" s="75">
        <v>4760</v>
      </c>
      <c r="AC176" s="76">
        <v>638</v>
      </c>
      <c r="AD176" s="71">
        <v>411</v>
      </c>
      <c r="AE176" s="75">
        <v>4225</v>
      </c>
      <c r="AF176" s="76">
        <v>58.6</v>
      </c>
      <c r="AG176" s="75">
        <v>1060</v>
      </c>
      <c r="AH176" s="71">
        <v>220.28170485523901</v>
      </c>
      <c r="AI176" s="86">
        <f t="shared" si="173"/>
        <v>2.5</v>
      </c>
      <c r="AJ176" s="86">
        <f t="shared" si="173"/>
        <v>33</v>
      </c>
      <c r="AK176" s="86">
        <f t="shared" si="173"/>
        <v>2.5</v>
      </c>
      <c r="AL176" s="86">
        <f t="shared" si="173"/>
        <v>224</v>
      </c>
      <c r="AM176" s="86">
        <f t="shared" ref="AM176:AN176" si="258">AM383*1000</f>
        <v>110</v>
      </c>
      <c r="AN176" s="86">
        <f t="shared" si="258"/>
        <v>66</v>
      </c>
      <c r="AO176" s="86">
        <f t="shared" si="149"/>
        <v>63</v>
      </c>
      <c r="AP176" s="86">
        <f t="shared" si="149"/>
        <v>2.5</v>
      </c>
      <c r="AQ176" s="86">
        <f t="shared" si="149"/>
        <v>42</v>
      </c>
      <c r="AR176" s="86">
        <f t="shared" si="149"/>
        <v>1.5</v>
      </c>
      <c r="AS176" s="86">
        <f t="shared" si="204"/>
        <v>33</v>
      </c>
      <c r="AT176" s="86">
        <f t="shared" si="204"/>
        <v>37</v>
      </c>
      <c r="AU176" s="86">
        <f t="shared" si="204"/>
        <v>129</v>
      </c>
      <c r="AV176" s="86">
        <f t="shared" si="204"/>
        <v>118</v>
      </c>
      <c r="AW176" s="86">
        <f t="shared" si="204"/>
        <v>43</v>
      </c>
      <c r="AX176" s="86">
        <f t="shared" ref="AX176:AZ176" si="259">AX383*1000</f>
        <v>57</v>
      </c>
      <c r="AY176" s="86">
        <f t="shared" si="259"/>
        <v>67</v>
      </c>
      <c r="AZ176" s="86">
        <f t="shared" si="259"/>
        <v>2.5</v>
      </c>
      <c r="BA176" s="86">
        <v>2.5</v>
      </c>
      <c r="BB176" s="146">
        <f t="shared" si="240"/>
        <v>862.5</v>
      </c>
      <c r="BC176" s="86">
        <v>0.5</v>
      </c>
      <c r="BD176" s="86">
        <v>0.5</v>
      </c>
      <c r="BE176" s="86">
        <v>0.5</v>
      </c>
      <c r="BF176" s="86">
        <v>0.5</v>
      </c>
      <c r="BG176" s="86">
        <v>0.5</v>
      </c>
      <c r="BH176" s="86">
        <v>0.5</v>
      </c>
      <c r="BI176" s="86">
        <v>0.5</v>
      </c>
      <c r="BJ176" s="86">
        <v>0.5</v>
      </c>
      <c r="BK176" s="147">
        <v>5.0000000000000001E-3</v>
      </c>
      <c r="BL176" s="147">
        <v>0.5</v>
      </c>
      <c r="BM176" s="147">
        <v>0.05</v>
      </c>
      <c r="BN176" s="147">
        <v>0.05</v>
      </c>
      <c r="BO176" s="147">
        <v>0.05</v>
      </c>
      <c r="BP176" s="147">
        <v>0.05</v>
      </c>
      <c r="BQ176" s="148">
        <f t="shared" si="241"/>
        <v>0.2</v>
      </c>
      <c r="BR176" s="147">
        <v>0.4</v>
      </c>
      <c r="BS176" s="147">
        <v>0.05</v>
      </c>
      <c r="BT176" s="147">
        <v>0.05</v>
      </c>
      <c r="BU176" s="147">
        <v>0.05</v>
      </c>
      <c r="BV176" s="147">
        <v>0.05</v>
      </c>
      <c r="BW176" s="147">
        <v>0.05</v>
      </c>
      <c r="BX176" s="147">
        <v>0.1</v>
      </c>
      <c r="BY176" s="147">
        <v>0.15</v>
      </c>
      <c r="BZ176" s="147">
        <v>25</v>
      </c>
      <c r="CA176" s="147">
        <v>50</v>
      </c>
      <c r="CB176" s="147">
        <v>2300</v>
      </c>
      <c r="CC176" s="147">
        <v>0.01</v>
      </c>
      <c r="CD176" s="147">
        <v>2.5000000000000001E-2</v>
      </c>
      <c r="CE176" s="147">
        <v>2.5000000000000001E-2</v>
      </c>
      <c r="CF176" s="147">
        <v>2.5000000000000001E-2</v>
      </c>
      <c r="CG176" s="147">
        <v>2.5000000000000001E-2</v>
      </c>
      <c r="CH176" s="147">
        <v>2.5000000000000001E-2</v>
      </c>
      <c r="CI176" s="147">
        <v>2.5000000000000001E-2</v>
      </c>
      <c r="CJ176" s="147">
        <v>2.5000000000000001E-2</v>
      </c>
      <c r="CK176" s="147">
        <v>5.0000000000000001E-3</v>
      </c>
      <c r="CL176" s="147">
        <v>0.15</v>
      </c>
      <c r="CM176" s="147">
        <v>0.5</v>
      </c>
      <c r="CN176" s="147">
        <v>0.5</v>
      </c>
      <c r="CO176" s="147">
        <v>0.5</v>
      </c>
      <c r="CP176" s="147">
        <v>1.5</v>
      </c>
      <c r="CQ176" s="147">
        <v>0.3</v>
      </c>
      <c r="CR176" s="147">
        <v>5</v>
      </c>
      <c r="CS176" s="147">
        <v>0.5</v>
      </c>
      <c r="CT176" s="147">
        <v>0.5</v>
      </c>
      <c r="CU176" s="147">
        <v>0.05</v>
      </c>
      <c r="CV176" s="147">
        <v>0.05</v>
      </c>
      <c r="CW176" s="147">
        <v>0.05</v>
      </c>
      <c r="CX176" s="127"/>
      <c r="CY176" s="147">
        <v>0.28799999999999998</v>
      </c>
      <c r="CZ176" s="147">
        <v>0.05</v>
      </c>
      <c r="DA176" s="147">
        <v>0.05</v>
      </c>
      <c r="DB176" s="147">
        <v>0.05</v>
      </c>
      <c r="DC176" s="147">
        <v>0.05</v>
      </c>
      <c r="DD176" s="147">
        <v>0.05</v>
      </c>
      <c r="DE176" s="147">
        <v>0.05</v>
      </c>
      <c r="DF176" s="147">
        <v>0.05</v>
      </c>
      <c r="DG176" s="71">
        <v>8775.7999999999993</v>
      </c>
      <c r="DH176" s="147">
        <v>0.5</v>
      </c>
      <c r="DI176" s="147">
        <v>0.05</v>
      </c>
      <c r="DJ176" s="147">
        <v>0.25</v>
      </c>
      <c r="DK176" s="147">
        <v>0.25</v>
      </c>
      <c r="DL176" s="147">
        <v>0.05</v>
      </c>
    </row>
    <row r="177" spans="1:116" customFormat="1" x14ac:dyDescent="0.2">
      <c r="A177" s="85">
        <v>171</v>
      </c>
      <c r="B177" s="125">
        <v>634</v>
      </c>
      <c r="C177" s="121" t="s">
        <v>422</v>
      </c>
      <c r="D177" s="121" t="s">
        <v>605</v>
      </c>
      <c r="E177" s="121" t="s">
        <v>788</v>
      </c>
      <c r="F177" s="121" t="s">
        <v>921</v>
      </c>
      <c r="G177" s="110">
        <v>7.8</v>
      </c>
      <c r="H177" s="110">
        <v>321</v>
      </c>
      <c r="I177" s="157">
        <v>0.05</v>
      </c>
      <c r="J177" s="157">
        <v>5.6509999999999998</v>
      </c>
      <c r="K177" s="122">
        <v>145.19999999999999</v>
      </c>
      <c r="L177" s="122">
        <v>0.496</v>
      </c>
      <c r="M177" s="122">
        <v>4.5369999999999999</v>
      </c>
      <c r="N177" s="122">
        <v>17.649999999999999</v>
      </c>
      <c r="O177" s="157">
        <v>20.45</v>
      </c>
      <c r="P177" s="145">
        <v>1.7600000000000001E-2</v>
      </c>
      <c r="Q177" s="71">
        <v>2753</v>
      </c>
      <c r="R177" s="122">
        <v>0.2</v>
      </c>
      <c r="S177" s="123">
        <v>11.05</v>
      </c>
      <c r="T177" s="122">
        <v>24.2</v>
      </c>
      <c r="U177" s="122">
        <v>1</v>
      </c>
      <c r="V177" s="122">
        <v>126.3</v>
      </c>
      <c r="W177" s="129">
        <f t="shared" si="237"/>
        <v>9.3973214285714287E-4</v>
      </c>
      <c r="X177" s="122">
        <v>0.25</v>
      </c>
      <c r="Y177" s="122">
        <v>83.92</v>
      </c>
      <c r="Z177" s="71">
        <v>134400</v>
      </c>
      <c r="AA177" s="122">
        <v>6.16</v>
      </c>
      <c r="AB177" s="75">
        <v>36625.300000000003</v>
      </c>
      <c r="AC177" s="76">
        <v>1791.08</v>
      </c>
      <c r="AD177" s="71">
        <v>1635</v>
      </c>
      <c r="AE177" s="75">
        <v>8721</v>
      </c>
      <c r="AF177" s="76">
        <v>209.81200000000001</v>
      </c>
      <c r="AG177" s="75">
        <v>6247.87</v>
      </c>
      <c r="AH177" s="71">
        <v>1732</v>
      </c>
      <c r="AI177" s="86">
        <f t="shared" si="173"/>
        <v>2.5</v>
      </c>
      <c r="AJ177" s="86">
        <f t="shared" si="173"/>
        <v>151</v>
      </c>
      <c r="AK177" s="86">
        <f t="shared" si="173"/>
        <v>2.5</v>
      </c>
      <c r="AL177" s="86">
        <f t="shared" si="173"/>
        <v>695</v>
      </c>
      <c r="AM177" s="86">
        <f t="shared" ref="AM177:AQ178" si="260">AM384*1000</f>
        <v>350</v>
      </c>
      <c r="AN177" s="86">
        <f t="shared" si="260"/>
        <v>140</v>
      </c>
      <c r="AO177" s="86">
        <f t="shared" si="149"/>
        <v>201</v>
      </c>
      <c r="AP177" s="86">
        <f t="shared" si="149"/>
        <v>2.5</v>
      </c>
      <c r="AQ177" s="86">
        <f t="shared" si="149"/>
        <v>196</v>
      </c>
      <c r="AR177" s="86">
        <f t="shared" ref="AR177:AR206" si="261">AR384*1000</f>
        <v>1.5</v>
      </c>
      <c r="AS177" s="86">
        <f t="shared" si="204"/>
        <v>2.5</v>
      </c>
      <c r="AT177" s="86">
        <f t="shared" si="204"/>
        <v>2.5</v>
      </c>
      <c r="AU177" s="86">
        <f t="shared" si="204"/>
        <v>366</v>
      </c>
      <c r="AV177" s="86">
        <f t="shared" si="204"/>
        <v>368</v>
      </c>
      <c r="AW177" s="86">
        <f t="shared" si="204"/>
        <v>152</v>
      </c>
      <c r="AX177" s="86">
        <f t="shared" ref="AX177:AZ177" si="262">AX384*1000</f>
        <v>115</v>
      </c>
      <c r="AY177" s="86">
        <f t="shared" si="262"/>
        <v>309</v>
      </c>
      <c r="AZ177" s="86">
        <f t="shared" si="262"/>
        <v>2.5</v>
      </c>
      <c r="BA177" s="86">
        <v>2.5</v>
      </c>
      <c r="BB177" s="146">
        <f t="shared" si="240"/>
        <v>2434.5</v>
      </c>
      <c r="BC177" s="86">
        <v>0.5</v>
      </c>
      <c r="BD177" s="86">
        <v>0.5</v>
      </c>
      <c r="BE177" s="86">
        <v>0.5</v>
      </c>
      <c r="BF177" s="86">
        <v>0.5</v>
      </c>
      <c r="BG177" s="86">
        <v>0.5</v>
      </c>
      <c r="BH177" s="86">
        <v>0.5</v>
      </c>
      <c r="BI177" s="86">
        <v>0.5</v>
      </c>
      <c r="BJ177" s="86">
        <v>0.5</v>
      </c>
      <c r="BK177" s="147">
        <v>5.0000000000000001E-3</v>
      </c>
      <c r="BL177" s="147">
        <v>0.5</v>
      </c>
      <c r="BM177" s="147">
        <v>0.05</v>
      </c>
      <c r="BN177" s="147">
        <v>0.05</v>
      </c>
      <c r="BO177" s="147">
        <v>0.05</v>
      </c>
      <c r="BP177" s="147">
        <v>0.05</v>
      </c>
      <c r="BQ177" s="148">
        <f t="shared" si="241"/>
        <v>0.2</v>
      </c>
      <c r="BR177" s="147">
        <v>0.4</v>
      </c>
      <c r="BS177" s="147">
        <v>0.05</v>
      </c>
      <c r="BT177" s="147">
        <v>0.05</v>
      </c>
      <c r="BU177" s="147">
        <v>0.05</v>
      </c>
      <c r="BV177" s="147">
        <v>0.05</v>
      </c>
      <c r="BW177" s="147">
        <v>0.05</v>
      </c>
      <c r="BX177" s="147">
        <v>0.1</v>
      </c>
      <c r="BY177" s="147">
        <v>0.15</v>
      </c>
      <c r="BZ177" s="127"/>
      <c r="CA177" s="127"/>
      <c r="CB177" s="127"/>
      <c r="CC177" s="127"/>
      <c r="CD177" s="127"/>
      <c r="CE177" s="127"/>
      <c r="CF177" s="127"/>
      <c r="CG177" s="127"/>
      <c r="CH177" s="127"/>
      <c r="CI177" s="127"/>
      <c r="CJ177" s="127"/>
      <c r="CK177" s="127"/>
      <c r="CL177" s="127"/>
      <c r="CM177" s="127"/>
      <c r="CN177" s="127"/>
      <c r="CO177" s="127"/>
      <c r="CP177" s="127"/>
      <c r="CQ177" s="127"/>
      <c r="CR177" s="127"/>
      <c r="CS177" s="127"/>
      <c r="CT177" s="127"/>
      <c r="CU177" s="127"/>
      <c r="CV177" s="127"/>
      <c r="CW177" s="127"/>
      <c r="CX177" s="127"/>
      <c r="CY177" s="127"/>
      <c r="CZ177" s="127"/>
      <c r="DA177" s="127"/>
      <c r="DB177" s="127"/>
      <c r="DC177" s="127"/>
      <c r="DD177" s="127"/>
      <c r="DE177" s="147">
        <v>0.05</v>
      </c>
      <c r="DF177" s="147">
        <v>0.05</v>
      </c>
      <c r="DG177" s="71">
        <v>12550</v>
      </c>
      <c r="DH177" s="127"/>
      <c r="DI177" s="127"/>
      <c r="DJ177" s="127"/>
      <c r="DK177" s="127"/>
      <c r="DL177" s="127"/>
    </row>
    <row r="178" spans="1:116" customFormat="1" x14ac:dyDescent="0.2">
      <c r="A178" s="85">
        <v>172</v>
      </c>
      <c r="B178" s="125">
        <v>635</v>
      </c>
      <c r="C178" s="121" t="s">
        <v>423</v>
      </c>
      <c r="D178" s="121" t="s">
        <v>606</v>
      </c>
      <c r="E178" s="121" t="s">
        <v>789</v>
      </c>
      <c r="F178" s="121" t="s">
        <v>922</v>
      </c>
      <c r="G178" s="110">
        <v>7.9</v>
      </c>
      <c r="H178" s="110">
        <v>486</v>
      </c>
      <c r="I178" s="157">
        <v>0.05</v>
      </c>
      <c r="J178" s="157">
        <v>1.5</v>
      </c>
      <c r="K178" s="122">
        <v>66.739999999999995</v>
      </c>
      <c r="L178" s="123">
        <v>2.5000000000000001E-2</v>
      </c>
      <c r="M178" s="122">
        <v>8.2390000000000008</v>
      </c>
      <c r="N178" s="122">
        <v>27.45</v>
      </c>
      <c r="O178" s="157">
        <v>15.17</v>
      </c>
      <c r="P178" s="145">
        <v>2.3800000000000002E-2</v>
      </c>
      <c r="Q178" s="71">
        <v>4295</v>
      </c>
      <c r="R178" s="122">
        <v>0.2</v>
      </c>
      <c r="S178" s="123">
        <v>18.239999999999998</v>
      </c>
      <c r="T178" s="122">
        <v>25.7</v>
      </c>
      <c r="U178" s="122">
        <v>1</v>
      </c>
      <c r="V178" s="122">
        <v>27.1</v>
      </c>
      <c r="W178" s="129">
        <f t="shared" si="237"/>
        <v>7.3481561822125814E-4</v>
      </c>
      <c r="X178" s="122">
        <v>0.25</v>
      </c>
      <c r="Y178" s="122">
        <v>108.6</v>
      </c>
      <c r="Z178" s="71">
        <v>36880</v>
      </c>
      <c r="AA178" s="122">
        <v>9.11</v>
      </c>
      <c r="AB178" s="75">
        <v>30881.200000000001</v>
      </c>
      <c r="AC178" s="76">
        <v>430.9</v>
      </c>
      <c r="AD178" s="71">
        <v>1013</v>
      </c>
      <c r="AE178" s="75">
        <v>9666</v>
      </c>
      <c r="AF178" s="76">
        <v>399.70699999999999</v>
      </c>
      <c r="AG178" s="75">
        <v>16178.1</v>
      </c>
      <c r="AH178" s="71">
        <v>3621</v>
      </c>
      <c r="AI178" s="86">
        <f t="shared" si="173"/>
        <v>2.5</v>
      </c>
      <c r="AJ178" s="86">
        <f t="shared" si="173"/>
        <v>2.5</v>
      </c>
      <c r="AK178" s="86">
        <f t="shared" si="173"/>
        <v>19</v>
      </c>
      <c r="AL178" s="86">
        <f t="shared" si="173"/>
        <v>83</v>
      </c>
      <c r="AM178" s="86">
        <f t="shared" si="260"/>
        <v>27</v>
      </c>
      <c r="AN178" s="86">
        <f t="shared" si="260"/>
        <v>2.5</v>
      </c>
      <c r="AO178" s="86">
        <f t="shared" si="260"/>
        <v>2.5</v>
      </c>
      <c r="AP178" s="86">
        <f t="shared" si="260"/>
        <v>2.5</v>
      </c>
      <c r="AQ178" s="86">
        <f t="shared" si="260"/>
        <v>2.5</v>
      </c>
      <c r="AR178" s="86">
        <f t="shared" si="261"/>
        <v>1.5</v>
      </c>
      <c r="AS178" s="86">
        <f t="shared" si="204"/>
        <v>2.5</v>
      </c>
      <c r="AT178" s="86">
        <f t="shared" si="204"/>
        <v>2.5</v>
      </c>
      <c r="AU178" s="86">
        <f t="shared" si="204"/>
        <v>42</v>
      </c>
      <c r="AV178" s="86">
        <f t="shared" si="204"/>
        <v>41</v>
      </c>
      <c r="AW178" s="86">
        <f t="shared" si="204"/>
        <v>2.5</v>
      </c>
      <c r="AX178" s="86">
        <f t="shared" ref="AX178:AZ178" si="263">AX385*1000</f>
        <v>2.5</v>
      </c>
      <c r="AY178" s="86">
        <f t="shared" si="263"/>
        <v>38</v>
      </c>
      <c r="AZ178" s="86">
        <f t="shared" si="263"/>
        <v>2.5</v>
      </c>
      <c r="BA178" s="86">
        <v>2.5</v>
      </c>
      <c r="BB178" s="146">
        <f t="shared" si="240"/>
        <v>231</v>
      </c>
      <c r="BC178" s="86">
        <v>0.5</v>
      </c>
      <c r="BD178" s="86">
        <v>0.5</v>
      </c>
      <c r="BE178" s="86">
        <v>0.5</v>
      </c>
      <c r="BF178" s="86">
        <v>0.5</v>
      </c>
      <c r="BG178" s="86">
        <v>0.5</v>
      </c>
      <c r="BH178" s="86">
        <v>0.5</v>
      </c>
      <c r="BI178" s="86">
        <v>0.5</v>
      </c>
      <c r="BJ178" s="86">
        <v>0.5</v>
      </c>
      <c r="BK178" s="147">
        <v>5.0000000000000001E-3</v>
      </c>
      <c r="BL178" s="147">
        <v>0.5</v>
      </c>
      <c r="BM178" s="147">
        <v>0.05</v>
      </c>
      <c r="BN178" s="147">
        <v>0.05</v>
      </c>
      <c r="BO178" s="147">
        <v>0.05</v>
      </c>
      <c r="BP178" s="147">
        <v>0.05</v>
      </c>
      <c r="BQ178" s="148">
        <f t="shared" si="241"/>
        <v>0.2</v>
      </c>
      <c r="BR178" s="147">
        <v>0.4</v>
      </c>
      <c r="BS178" s="147">
        <v>0.05</v>
      </c>
      <c r="BT178" s="147">
        <v>0.05</v>
      </c>
      <c r="BU178" s="147">
        <v>0.05</v>
      </c>
      <c r="BV178" s="147">
        <v>0.05</v>
      </c>
      <c r="BW178" s="147">
        <v>0.05</v>
      </c>
      <c r="BX178" s="147">
        <v>0.1</v>
      </c>
      <c r="BY178" s="147">
        <v>0.15</v>
      </c>
      <c r="BZ178" s="127"/>
      <c r="CA178" s="127"/>
      <c r="CB178" s="127"/>
      <c r="CC178" s="127"/>
      <c r="CD178" s="127"/>
      <c r="CE178" s="127"/>
      <c r="CF178" s="127"/>
      <c r="CG178" s="127"/>
      <c r="CH178" s="127"/>
      <c r="CI178" s="127"/>
      <c r="CJ178" s="127"/>
      <c r="CK178" s="127"/>
      <c r="CL178" s="127"/>
      <c r="CM178" s="127"/>
      <c r="CN178" s="127"/>
      <c r="CO178" s="127"/>
      <c r="CP178" s="127"/>
      <c r="CQ178" s="127"/>
      <c r="CR178" s="127"/>
      <c r="CS178" s="127"/>
      <c r="CT178" s="127"/>
      <c r="CU178" s="127"/>
      <c r="CV178" s="127"/>
      <c r="CW178" s="127"/>
      <c r="CX178" s="127"/>
      <c r="CY178" s="127"/>
      <c r="CZ178" s="127"/>
      <c r="DA178" s="127"/>
      <c r="DB178" s="127"/>
      <c r="DC178" s="127"/>
      <c r="DD178" s="127"/>
      <c r="DE178" s="147">
        <v>0.05</v>
      </c>
      <c r="DF178" s="147">
        <v>0.05</v>
      </c>
      <c r="DG178" s="71">
        <v>5309</v>
      </c>
      <c r="DH178" s="127"/>
      <c r="DI178" s="127"/>
      <c r="DJ178" s="127"/>
      <c r="DK178" s="127"/>
      <c r="DL178" s="127"/>
    </row>
    <row r="179" spans="1:116" customFormat="1" x14ac:dyDescent="0.2">
      <c r="A179" s="85">
        <v>173</v>
      </c>
      <c r="B179" s="125">
        <v>636</v>
      </c>
      <c r="C179" s="121" t="s">
        <v>424</v>
      </c>
      <c r="D179" s="121" t="s">
        <v>607</v>
      </c>
      <c r="E179" s="121" t="s">
        <v>790</v>
      </c>
      <c r="F179" s="121" t="s">
        <v>923</v>
      </c>
      <c r="G179" s="110">
        <v>7.8</v>
      </c>
      <c r="H179" s="110">
        <v>397</v>
      </c>
      <c r="I179" s="157">
        <v>0.05</v>
      </c>
      <c r="J179" s="157">
        <v>1.5</v>
      </c>
      <c r="K179" s="122">
        <v>42.6</v>
      </c>
      <c r="L179" s="123">
        <v>2.5000000000000001E-2</v>
      </c>
      <c r="M179" s="122">
        <v>3.9790000000000001</v>
      </c>
      <c r="N179" s="122">
        <v>17.100000000000001</v>
      </c>
      <c r="O179" s="157">
        <v>19.77</v>
      </c>
      <c r="P179" s="145">
        <v>6.0900000000000003E-2</v>
      </c>
      <c r="Q179" s="71">
        <v>1566</v>
      </c>
      <c r="R179" s="122">
        <v>0.2</v>
      </c>
      <c r="S179" s="123">
        <v>7.7619999999999996</v>
      </c>
      <c r="T179" s="122">
        <v>27.27</v>
      </c>
      <c r="U179" s="122">
        <v>1</v>
      </c>
      <c r="V179" s="122">
        <v>18.239999999999998</v>
      </c>
      <c r="W179" s="129">
        <f t="shared" si="237"/>
        <v>3.1486276540652509E-3</v>
      </c>
      <c r="X179" s="122">
        <v>21.26</v>
      </c>
      <c r="Y179" s="122">
        <v>102.1</v>
      </c>
      <c r="Z179" s="71">
        <v>5793</v>
      </c>
      <c r="AA179" s="122">
        <v>8.85</v>
      </c>
      <c r="AB179" s="75">
        <v>9066</v>
      </c>
      <c r="AC179" s="76">
        <v>456.1</v>
      </c>
      <c r="AD179" s="110">
        <v>440.6</v>
      </c>
      <c r="AE179" s="75">
        <v>4588</v>
      </c>
      <c r="AF179" s="76">
        <v>318.97699999999998</v>
      </c>
      <c r="AG179" s="75">
        <v>5871.67</v>
      </c>
      <c r="AH179" s="157">
        <v>1780</v>
      </c>
      <c r="AI179" s="86">
        <f t="shared" si="173"/>
        <v>16</v>
      </c>
      <c r="AJ179" s="86">
        <f t="shared" si="173"/>
        <v>34</v>
      </c>
      <c r="AK179" s="86">
        <f t="shared" si="173"/>
        <v>15</v>
      </c>
      <c r="AL179" s="86">
        <f t="shared" si="173"/>
        <v>198</v>
      </c>
      <c r="AM179" s="86">
        <f t="shared" ref="AM179:AQ179" si="264">AM386*1000</f>
        <v>64</v>
      </c>
      <c r="AN179" s="86">
        <f t="shared" si="264"/>
        <v>37</v>
      </c>
      <c r="AO179" s="86">
        <f t="shared" si="264"/>
        <v>35</v>
      </c>
      <c r="AP179" s="86">
        <f t="shared" si="264"/>
        <v>2.5</v>
      </c>
      <c r="AQ179" s="86">
        <f t="shared" si="264"/>
        <v>34</v>
      </c>
      <c r="AR179" s="86">
        <f t="shared" si="261"/>
        <v>1.5</v>
      </c>
      <c r="AS179" s="86">
        <f t="shared" si="204"/>
        <v>2.5</v>
      </c>
      <c r="AT179" s="86">
        <f t="shared" si="204"/>
        <v>75</v>
      </c>
      <c r="AU179" s="86">
        <f t="shared" si="204"/>
        <v>149</v>
      </c>
      <c r="AV179" s="86">
        <f t="shared" si="204"/>
        <v>71</v>
      </c>
      <c r="AW179" s="86">
        <f t="shared" si="204"/>
        <v>28</v>
      </c>
      <c r="AX179" s="86">
        <f t="shared" ref="AX179:AZ179" si="265">AX386*1000</f>
        <v>38</v>
      </c>
      <c r="AY179" s="86">
        <f t="shared" si="265"/>
        <v>48</v>
      </c>
      <c r="AZ179" s="86">
        <f t="shared" si="265"/>
        <v>2.5</v>
      </c>
      <c r="BA179" s="86">
        <v>2.5</v>
      </c>
      <c r="BB179" s="146">
        <f t="shared" si="240"/>
        <v>726</v>
      </c>
      <c r="BC179" s="86">
        <v>0.5</v>
      </c>
      <c r="BD179" s="86">
        <v>0.5</v>
      </c>
      <c r="BE179" s="86">
        <v>0.5</v>
      </c>
      <c r="BF179" s="86">
        <v>0.5</v>
      </c>
      <c r="BG179" s="86">
        <v>0.5</v>
      </c>
      <c r="BH179" s="86">
        <v>0.5</v>
      </c>
      <c r="BI179" s="86">
        <v>0.5</v>
      </c>
      <c r="BJ179" s="86">
        <v>0.5</v>
      </c>
      <c r="BK179" s="147">
        <v>5.0000000000000001E-3</v>
      </c>
      <c r="BL179" s="147">
        <v>0.5</v>
      </c>
      <c r="BM179" s="147">
        <v>0.05</v>
      </c>
      <c r="BN179" s="147">
        <v>0.05</v>
      </c>
      <c r="BO179" s="147">
        <v>0.05</v>
      </c>
      <c r="BP179" s="147">
        <v>0.05</v>
      </c>
      <c r="BQ179" s="148">
        <f t="shared" si="241"/>
        <v>0.2</v>
      </c>
      <c r="BR179" s="147">
        <v>0.4</v>
      </c>
      <c r="BS179" s="147">
        <v>0.05</v>
      </c>
      <c r="BT179" s="147">
        <v>0.05</v>
      </c>
      <c r="BU179" s="147">
        <v>0.05</v>
      </c>
      <c r="BV179" s="147">
        <v>0.05</v>
      </c>
      <c r="BW179" s="147">
        <v>0.05</v>
      </c>
      <c r="BX179" s="147">
        <v>0.1</v>
      </c>
      <c r="BY179" s="147">
        <v>0.15</v>
      </c>
      <c r="BZ179" s="127"/>
      <c r="CA179" s="127"/>
      <c r="CB179" s="127"/>
      <c r="CC179" s="127"/>
      <c r="CD179" s="127"/>
      <c r="CE179" s="127"/>
      <c r="CF179" s="127"/>
      <c r="CG179" s="127"/>
      <c r="CH179" s="127"/>
      <c r="CI179" s="127"/>
      <c r="CJ179" s="127"/>
      <c r="CK179" s="127"/>
      <c r="CL179" s="127"/>
      <c r="CM179" s="127"/>
      <c r="CN179" s="127"/>
      <c r="CO179" s="127"/>
      <c r="CP179" s="127"/>
      <c r="CQ179" s="127"/>
      <c r="CR179" s="127"/>
      <c r="CS179" s="127"/>
      <c r="CT179" s="127"/>
      <c r="CU179" s="127"/>
      <c r="CV179" s="127"/>
      <c r="CW179" s="127"/>
      <c r="CX179" s="127"/>
      <c r="CY179" s="127"/>
      <c r="CZ179" s="127"/>
      <c r="DA179" s="127"/>
      <c r="DB179" s="127"/>
      <c r="DC179" s="127"/>
      <c r="DD179" s="127"/>
      <c r="DE179" s="147">
        <v>0.05</v>
      </c>
      <c r="DF179" s="147">
        <v>0.05</v>
      </c>
      <c r="DG179" s="71">
        <v>6759</v>
      </c>
      <c r="DH179" s="127"/>
      <c r="DI179" s="127"/>
      <c r="DJ179" s="127"/>
      <c r="DK179" s="127"/>
      <c r="DL179" s="127"/>
    </row>
    <row r="180" spans="1:116" customFormat="1" x14ac:dyDescent="0.2">
      <c r="A180" s="85">
        <v>174</v>
      </c>
      <c r="B180" s="125">
        <v>637</v>
      </c>
      <c r="C180" s="121" t="s">
        <v>425</v>
      </c>
      <c r="D180" s="121" t="s">
        <v>608</v>
      </c>
      <c r="E180" s="121" t="s">
        <v>791</v>
      </c>
      <c r="F180" s="121" t="s">
        <v>895</v>
      </c>
      <c r="G180" s="110">
        <v>7.1</v>
      </c>
      <c r="H180" s="110">
        <v>705</v>
      </c>
      <c r="I180" s="157">
        <v>0.05</v>
      </c>
      <c r="J180" s="157">
        <v>1.5</v>
      </c>
      <c r="K180" s="122">
        <v>38.200000000000003</v>
      </c>
      <c r="L180" s="123">
        <v>2.5000000000000001E-2</v>
      </c>
      <c r="M180" s="122">
        <v>1.63</v>
      </c>
      <c r="N180" s="122">
        <v>4.87</v>
      </c>
      <c r="O180" s="122">
        <v>6.11</v>
      </c>
      <c r="P180" s="145">
        <v>5.6500000000000002E-2</v>
      </c>
      <c r="Q180" s="71">
        <v>1145</v>
      </c>
      <c r="R180" s="122">
        <v>0.55204662241344804</v>
      </c>
      <c r="S180" s="123">
        <v>4.87</v>
      </c>
      <c r="T180" s="122">
        <v>17.100000000000001</v>
      </c>
      <c r="U180" s="122">
        <v>1</v>
      </c>
      <c r="V180" s="122">
        <v>78.5</v>
      </c>
      <c r="W180" s="129">
        <f t="shared" si="237"/>
        <v>9.2136150234741789E-4</v>
      </c>
      <c r="X180" s="122">
        <v>7.43</v>
      </c>
      <c r="Y180" s="122">
        <v>21.5</v>
      </c>
      <c r="Z180" s="71">
        <v>85200</v>
      </c>
      <c r="AA180" s="122">
        <v>6.63</v>
      </c>
      <c r="AB180" s="75">
        <v>8142</v>
      </c>
      <c r="AC180" s="76">
        <v>530</v>
      </c>
      <c r="AD180" s="71">
        <v>478</v>
      </c>
      <c r="AE180" s="75">
        <v>6868</v>
      </c>
      <c r="AF180" s="76">
        <v>77.5</v>
      </c>
      <c r="AG180" s="75">
        <v>2140</v>
      </c>
      <c r="AH180" s="71">
        <v>634.40195994738201</v>
      </c>
      <c r="AI180" s="86">
        <f t="shared" si="173"/>
        <v>2.5</v>
      </c>
      <c r="AJ180" s="86">
        <f t="shared" si="173"/>
        <v>31</v>
      </c>
      <c r="AK180" s="86">
        <f t="shared" si="173"/>
        <v>2.5</v>
      </c>
      <c r="AL180" s="86">
        <f t="shared" si="173"/>
        <v>187</v>
      </c>
      <c r="AM180" s="86">
        <f t="shared" ref="AM180:AQ180" si="266">AM387*1000</f>
        <v>82</v>
      </c>
      <c r="AN180" s="86">
        <f t="shared" si="266"/>
        <v>58</v>
      </c>
      <c r="AO180" s="86">
        <f t="shared" si="266"/>
        <v>87</v>
      </c>
      <c r="AP180" s="86">
        <f t="shared" si="266"/>
        <v>2.5</v>
      </c>
      <c r="AQ180" s="86">
        <f t="shared" si="266"/>
        <v>76</v>
      </c>
      <c r="AR180" s="86">
        <f t="shared" si="261"/>
        <v>1.5</v>
      </c>
      <c r="AS180" s="86">
        <f t="shared" si="204"/>
        <v>50</v>
      </c>
      <c r="AT180" s="86">
        <f t="shared" si="204"/>
        <v>52</v>
      </c>
      <c r="AU180" s="86">
        <f t="shared" si="204"/>
        <v>132</v>
      </c>
      <c r="AV180" s="86">
        <f t="shared" si="204"/>
        <v>141</v>
      </c>
      <c r="AW180" s="86">
        <f t="shared" si="204"/>
        <v>54</v>
      </c>
      <c r="AX180" s="86">
        <f t="shared" ref="AX180:AZ180" si="267">AX387*1000</f>
        <v>72</v>
      </c>
      <c r="AY180" s="86">
        <f t="shared" si="267"/>
        <v>130</v>
      </c>
      <c r="AZ180" s="86">
        <f t="shared" si="267"/>
        <v>29</v>
      </c>
      <c r="BA180" s="86">
        <v>2.5</v>
      </c>
      <c r="BB180" s="146">
        <f t="shared" si="240"/>
        <v>880.5</v>
      </c>
      <c r="BC180" s="86">
        <v>0.5</v>
      </c>
      <c r="BD180" s="86">
        <v>0.5</v>
      </c>
      <c r="BE180" s="86">
        <v>0.5</v>
      </c>
      <c r="BF180" s="86">
        <v>0.5</v>
      </c>
      <c r="BG180" s="86">
        <v>0.5</v>
      </c>
      <c r="BH180" s="86">
        <v>0.5</v>
      </c>
      <c r="BI180" s="86">
        <v>0.5</v>
      </c>
      <c r="BJ180" s="86">
        <v>0.5</v>
      </c>
      <c r="BK180" s="147">
        <v>5.0000000000000001E-3</v>
      </c>
      <c r="BL180" s="147">
        <v>0.5</v>
      </c>
      <c r="BM180" s="147">
        <v>0.05</v>
      </c>
      <c r="BN180" s="147">
        <v>0.05</v>
      </c>
      <c r="BO180" s="147">
        <v>0.05</v>
      </c>
      <c r="BP180" s="147">
        <v>0.05</v>
      </c>
      <c r="BQ180" s="148">
        <f t="shared" si="241"/>
        <v>0.2</v>
      </c>
      <c r="BR180" s="147">
        <v>0.4</v>
      </c>
      <c r="BS180" s="147">
        <v>0.05</v>
      </c>
      <c r="BT180" s="147">
        <v>0.05</v>
      </c>
      <c r="BU180" s="147">
        <v>0.05</v>
      </c>
      <c r="BV180" s="147">
        <v>0.05</v>
      </c>
      <c r="BW180" s="147">
        <v>0.05</v>
      </c>
      <c r="BX180" s="147">
        <v>0.1</v>
      </c>
      <c r="BY180" s="147">
        <v>0.15</v>
      </c>
      <c r="BZ180" s="127"/>
      <c r="CA180" s="127"/>
      <c r="CB180" s="127"/>
      <c r="CC180" s="127"/>
      <c r="CD180" s="127"/>
      <c r="CE180" s="127"/>
      <c r="CF180" s="127"/>
      <c r="CG180" s="127"/>
      <c r="CH180" s="127"/>
      <c r="CI180" s="127"/>
      <c r="CJ180" s="127"/>
      <c r="CK180" s="127"/>
      <c r="CL180" s="127"/>
      <c r="CM180" s="127"/>
      <c r="CN180" s="127"/>
      <c r="CO180" s="127"/>
      <c r="CP180" s="127"/>
      <c r="CQ180" s="127"/>
      <c r="CR180" s="127"/>
      <c r="CS180" s="127"/>
      <c r="CT180" s="127"/>
      <c r="CU180" s="127"/>
      <c r="CV180" s="127"/>
      <c r="CW180" s="127"/>
      <c r="CX180" s="127"/>
      <c r="CY180" s="127"/>
      <c r="CZ180" s="127"/>
      <c r="DA180" s="127"/>
      <c r="DB180" s="127"/>
      <c r="DC180" s="127"/>
      <c r="DD180" s="127"/>
      <c r="DE180" s="147">
        <v>0.05</v>
      </c>
      <c r="DF180" s="147">
        <v>0.05</v>
      </c>
      <c r="DG180" s="71">
        <v>8589.7999999999993</v>
      </c>
      <c r="DH180" s="127"/>
      <c r="DI180" s="127"/>
      <c r="DJ180" s="127"/>
      <c r="DK180" s="127"/>
      <c r="DL180" s="127"/>
    </row>
    <row r="181" spans="1:116" customFormat="1" x14ac:dyDescent="0.2">
      <c r="A181" s="85">
        <v>175</v>
      </c>
      <c r="B181" s="125">
        <v>638</v>
      </c>
      <c r="C181" s="121" t="s">
        <v>426</v>
      </c>
      <c r="D181" s="153" t="s">
        <v>609</v>
      </c>
      <c r="E181" s="121" t="s">
        <v>792</v>
      </c>
      <c r="F181" s="121" t="s">
        <v>924</v>
      </c>
      <c r="G181" s="110">
        <v>7.1</v>
      </c>
      <c r="H181" s="110">
        <v>387</v>
      </c>
      <c r="I181" s="157">
        <v>0.05</v>
      </c>
      <c r="J181" s="157">
        <v>1.5</v>
      </c>
      <c r="K181" s="122">
        <v>6.73</v>
      </c>
      <c r="L181" s="123">
        <v>2.5000000000000001E-2</v>
      </c>
      <c r="M181" s="122">
        <v>1.2</v>
      </c>
      <c r="N181" s="122">
        <v>3.67</v>
      </c>
      <c r="O181" s="122">
        <v>1.4039359683283901</v>
      </c>
      <c r="P181" s="145">
        <v>1.8599999999999998E-2</v>
      </c>
      <c r="Q181" s="122">
        <v>367.65</v>
      </c>
      <c r="R181" s="122">
        <v>0.2</v>
      </c>
      <c r="S181" s="123">
        <v>2.0299999999999998</v>
      </c>
      <c r="T181" s="122">
        <v>4.2300000000000004</v>
      </c>
      <c r="U181" s="122">
        <v>1</v>
      </c>
      <c r="V181" s="122">
        <v>5.71</v>
      </c>
      <c r="W181" s="129">
        <f t="shared" si="237"/>
        <v>3.2346188388262518E-3</v>
      </c>
      <c r="X181" s="122">
        <v>3.86</v>
      </c>
      <c r="Y181" s="122">
        <v>11.3</v>
      </c>
      <c r="Z181" s="71">
        <v>1765.27754413005</v>
      </c>
      <c r="AA181" s="122">
        <v>0.86</v>
      </c>
      <c r="AB181" s="75">
        <v>2557</v>
      </c>
      <c r="AC181" s="76">
        <v>104</v>
      </c>
      <c r="AD181" s="71">
        <v>424</v>
      </c>
      <c r="AE181" s="75">
        <v>1067</v>
      </c>
      <c r="AF181" s="76">
        <v>124</v>
      </c>
      <c r="AG181" s="75">
        <v>1210</v>
      </c>
      <c r="AH181" s="71">
        <v>405.91710033288001</v>
      </c>
      <c r="AI181" s="86">
        <f t="shared" si="173"/>
        <v>2.5</v>
      </c>
      <c r="AJ181" s="86">
        <f t="shared" si="173"/>
        <v>2.5</v>
      </c>
      <c r="AK181" s="86">
        <f t="shared" si="173"/>
        <v>2.5</v>
      </c>
      <c r="AL181" s="86">
        <f t="shared" si="173"/>
        <v>17</v>
      </c>
      <c r="AM181" s="86">
        <f t="shared" ref="AM181:AQ181" si="268">AM388*1000</f>
        <v>11</v>
      </c>
      <c r="AN181" s="86">
        <f t="shared" si="268"/>
        <v>2.5</v>
      </c>
      <c r="AO181" s="86">
        <f t="shared" si="268"/>
        <v>8</v>
      </c>
      <c r="AP181" s="86">
        <f t="shared" si="268"/>
        <v>2.5</v>
      </c>
      <c r="AQ181" s="86">
        <f t="shared" si="268"/>
        <v>12</v>
      </c>
      <c r="AR181" s="86">
        <f t="shared" si="261"/>
        <v>1.5</v>
      </c>
      <c r="AS181" s="86">
        <f t="shared" si="204"/>
        <v>12</v>
      </c>
      <c r="AT181" s="86">
        <f t="shared" si="204"/>
        <v>2.5</v>
      </c>
      <c r="AU181" s="86">
        <f t="shared" si="204"/>
        <v>14</v>
      </c>
      <c r="AV181" s="86">
        <f t="shared" si="204"/>
        <v>13</v>
      </c>
      <c r="AW181" s="86">
        <f t="shared" si="204"/>
        <v>2.5</v>
      </c>
      <c r="AX181" s="86">
        <f t="shared" ref="AX181:AZ181" si="269">AX388*1000</f>
        <v>2.5</v>
      </c>
      <c r="AY181" s="86">
        <f t="shared" si="269"/>
        <v>11</v>
      </c>
      <c r="AZ181" s="86">
        <f t="shared" si="269"/>
        <v>2.5</v>
      </c>
      <c r="BA181" s="86">
        <v>2.5</v>
      </c>
      <c r="BB181" s="146">
        <f t="shared" si="240"/>
        <v>91.5</v>
      </c>
      <c r="BC181" s="86">
        <v>0.5</v>
      </c>
      <c r="BD181" s="86">
        <v>0.5</v>
      </c>
      <c r="BE181" s="86">
        <v>0.5</v>
      </c>
      <c r="BF181" s="86">
        <v>0.5</v>
      </c>
      <c r="BG181" s="86">
        <v>0.5</v>
      </c>
      <c r="BH181" s="86">
        <v>0.5</v>
      </c>
      <c r="BI181" s="86">
        <v>0.5</v>
      </c>
      <c r="BJ181" s="86">
        <v>0.5</v>
      </c>
      <c r="BK181" s="147">
        <v>5.0000000000000001E-3</v>
      </c>
      <c r="BL181" s="147">
        <v>0.5</v>
      </c>
      <c r="BM181" s="147">
        <v>0.05</v>
      </c>
      <c r="BN181" s="147">
        <v>0.05</v>
      </c>
      <c r="BO181" s="147">
        <v>0.05</v>
      </c>
      <c r="BP181" s="147">
        <v>0.05</v>
      </c>
      <c r="BQ181" s="148">
        <f t="shared" si="241"/>
        <v>0.2</v>
      </c>
      <c r="BR181" s="147">
        <v>0.4</v>
      </c>
      <c r="BS181" s="147">
        <v>0.05</v>
      </c>
      <c r="BT181" s="147">
        <v>0.05</v>
      </c>
      <c r="BU181" s="147">
        <v>0.05</v>
      </c>
      <c r="BV181" s="147">
        <v>0.05</v>
      </c>
      <c r="BW181" s="147">
        <v>0.05</v>
      </c>
      <c r="BX181" s="147">
        <v>0.1</v>
      </c>
      <c r="BY181" s="147">
        <v>0.15</v>
      </c>
      <c r="BZ181" s="127"/>
      <c r="CA181" s="127"/>
      <c r="CB181" s="127"/>
      <c r="CC181" s="127"/>
      <c r="CD181" s="127"/>
      <c r="CE181" s="127"/>
      <c r="CF181" s="127"/>
      <c r="CG181" s="127"/>
      <c r="CH181" s="127"/>
      <c r="CI181" s="127"/>
      <c r="CJ181" s="127"/>
      <c r="CK181" s="127"/>
      <c r="CL181" s="127"/>
      <c r="CM181" s="127"/>
      <c r="CN181" s="127"/>
      <c r="CO181" s="127"/>
      <c r="CP181" s="127"/>
      <c r="CQ181" s="127"/>
      <c r="CR181" s="127"/>
      <c r="CS181" s="127"/>
      <c r="CT181" s="127"/>
      <c r="CU181" s="127"/>
      <c r="CV181" s="127"/>
      <c r="CW181" s="127"/>
      <c r="CX181" s="127"/>
      <c r="CY181" s="127"/>
      <c r="CZ181" s="127"/>
      <c r="DA181" s="127"/>
      <c r="DB181" s="127"/>
      <c r="DC181" s="127"/>
      <c r="DD181" s="127"/>
      <c r="DE181" s="147">
        <v>0.05</v>
      </c>
      <c r="DF181" s="147">
        <v>0.05</v>
      </c>
      <c r="DG181" s="71">
        <v>1369</v>
      </c>
      <c r="DH181" s="127"/>
      <c r="DI181" s="127"/>
      <c r="DJ181" s="127"/>
      <c r="DK181" s="127"/>
      <c r="DL181" s="127"/>
    </row>
    <row r="182" spans="1:116" customFormat="1" x14ac:dyDescent="0.2">
      <c r="A182" s="85">
        <v>176</v>
      </c>
      <c r="B182" s="125">
        <v>639</v>
      </c>
      <c r="C182" s="121" t="s">
        <v>427</v>
      </c>
      <c r="D182" s="153" t="s">
        <v>610</v>
      </c>
      <c r="E182" s="121" t="s">
        <v>793</v>
      </c>
      <c r="F182" s="121" t="s">
        <v>854</v>
      </c>
      <c r="G182" s="110">
        <v>7.3</v>
      </c>
      <c r="H182" s="110">
        <v>115</v>
      </c>
      <c r="I182" s="157">
        <v>0.05</v>
      </c>
      <c r="J182" s="157">
        <v>10.25</v>
      </c>
      <c r="K182" s="122">
        <v>180.7</v>
      </c>
      <c r="L182" s="123">
        <v>2.5000000000000001E-2</v>
      </c>
      <c r="M182" s="122">
        <v>0.1</v>
      </c>
      <c r="N182" s="122">
        <v>6.2320000000000002</v>
      </c>
      <c r="O182" s="157">
        <v>4.7069999999999999</v>
      </c>
      <c r="P182" s="145">
        <v>4.1200000000000001E-2</v>
      </c>
      <c r="Q182" s="71">
        <v>2292</v>
      </c>
      <c r="R182" s="122">
        <v>0.2</v>
      </c>
      <c r="S182" s="123">
        <v>6.601</v>
      </c>
      <c r="T182" s="122">
        <v>17.579999999999998</v>
      </c>
      <c r="U182" s="122">
        <v>1</v>
      </c>
      <c r="V182" s="122">
        <v>148.6</v>
      </c>
      <c r="W182" s="129">
        <f t="shared" si="237"/>
        <v>7.3567634201523828E-4</v>
      </c>
      <c r="X182" s="122">
        <v>16.22</v>
      </c>
      <c r="Y182" s="122">
        <v>33.97</v>
      </c>
      <c r="Z182" s="71">
        <v>201991</v>
      </c>
      <c r="AA182" s="122">
        <v>4.8499999999999996</v>
      </c>
      <c r="AB182" s="75">
        <v>40595.4</v>
      </c>
      <c r="AC182" s="76">
        <v>2034.64</v>
      </c>
      <c r="AD182" s="71">
        <v>6482</v>
      </c>
      <c r="AE182" s="75">
        <v>10610</v>
      </c>
      <c r="AF182" s="76">
        <v>75.16</v>
      </c>
      <c r="AG182" s="75">
        <v>2895.74</v>
      </c>
      <c r="AH182" s="157">
        <v>802.5</v>
      </c>
      <c r="AI182" s="86">
        <f t="shared" si="173"/>
        <v>25</v>
      </c>
      <c r="AJ182" s="86">
        <f t="shared" si="173"/>
        <v>46</v>
      </c>
      <c r="AK182" s="86">
        <f t="shared" si="173"/>
        <v>2.5</v>
      </c>
      <c r="AL182" s="86">
        <f t="shared" si="173"/>
        <v>203</v>
      </c>
      <c r="AM182" s="86">
        <f t="shared" ref="AM182:AQ182" si="270">AM389*1000</f>
        <v>120</v>
      </c>
      <c r="AN182" s="86">
        <f t="shared" si="270"/>
        <v>69</v>
      </c>
      <c r="AO182" s="86">
        <f t="shared" si="270"/>
        <v>90</v>
      </c>
      <c r="AP182" s="86">
        <f t="shared" si="270"/>
        <v>10</v>
      </c>
      <c r="AQ182" s="86">
        <f t="shared" si="270"/>
        <v>61</v>
      </c>
      <c r="AR182" s="86">
        <f t="shared" si="261"/>
        <v>1.5</v>
      </c>
      <c r="AS182" s="86">
        <f t="shared" si="204"/>
        <v>2.5</v>
      </c>
      <c r="AT182" s="86">
        <f t="shared" si="204"/>
        <v>107</v>
      </c>
      <c r="AU182" s="86">
        <f t="shared" si="204"/>
        <v>147</v>
      </c>
      <c r="AV182" s="86">
        <f t="shared" si="204"/>
        <v>139</v>
      </c>
      <c r="AW182" s="86">
        <f t="shared" si="204"/>
        <v>56</v>
      </c>
      <c r="AX182" s="86">
        <f t="shared" ref="AX182:AZ182" si="271">AX389*1000</f>
        <v>67</v>
      </c>
      <c r="AY182" s="86">
        <f t="shared" si="271"/>
        <v>86</v>
      </c>
      <c r="AZ182" s="86">
        <f t="shared" si="271"/>
        <v>25</v>
      </c>
      <c r="BA182" s="86">
        <v>2.5</v>
      </c>
      <c r="BB182" s="146">
        <f t="shared" si="240"/>
        <v>1008.5</v>
      </c>
      <c r="BC182" s="86">
        <v>0.5</v>
      </c>
      <c r="BD182" s="86">
        <v>0.5</v>
      </c>
      <c r="BE182" s="86">
        <v>0.5</v>
      </c>
      <c r="BF182" s="86">
        <v>0.5</v>
      </c>
      <c r="BG182" s="86">
        <v>0.5</v>
      </c>
      <c r="BH182" s="86">
        <v>0.5</v>
      </c>
      <c r="BI182" s="86">
        <v>0.5</v>
      </c>
      <c r="BJ182" s="86">
        <v>0.5</v>
      </c>
      <c r="BK182" s="147">
        <v>5.0000000000000001E-3</v>
      </c>
      <c r="BL182" s="147">
        <v>0.5</v>
      </c>
      <c r="BM182" s="147">
        <v>0.05</v>
      </c>
      <c r="BN182" s="147">
        <v>0.05</v>
      </c>
      <c r="BO182" s="147">
        <v>0.05</v>
      </c>
      <c r="BP182" s="147">
        <v>0.05</v>
      </c>
      <c r="BQ182" s="148">
        <f t="shared" si="241"/>
        <v>0.2</v>
      </c>
      <c r="BR182" s="147">
        <v>0.4</v>
      </c>
      <c r="BS182" s="147">
        <v>0.05</v>
      </c>
      <c r="BT182" s="147">
        <v>0.05</v>
      </c>
      <c r="BU182" s="147">
        <v>0.05</v>
      </c>
      <c r="BV182" s="147">
        <v>0.05</v>
      </c>
      <c r="BW182" s="147">
        <v>0.05</v>
      </c>
      <c r="BX182" s="147">
        <v>0.1</v>
      </c>
      <c r="BY182" s="147">
        <v>0.15</v>
      </c>
      <c r="BZ182" s="127"/>
      <c r="CA182" s="127"/>
      <c r="CB182" s="127"/>
      <c r="CC182" s="127"/>
      <c r="CD182" s="127"/>
      <c r="CE182" s="127"/>
      <c r="CF182" s="127"/>
      <c r="CG182" s="127"/>
      <c r="CH182" s="127"/>
      <c r="CI182" s="127"/>
      <c r="CJ182" s="127"/>
      <c r="CK182" s="127"/>
      <c r="CL182" s="127"/>
      <c r="CM182" s="127"/>
      <c r="CN182" s="127"/>
      <c r="CO182" s="127"/>
      <c r="CP182" s="127"/>
      <c r="CQ182" s="127"/>
      <c r="CR182" s="127"/>
      <c r="CS182" s="127"/>
      <c r="CT182" s="127"/>
      <c r="CU182" s="127"/>
      <c r="CV182" s="127"/>
      <c r="CW182" s="127"/>
      <c r="CX182" s="127"/>
      <c r="CY182" s="127"/>
      <c r="CZ182" s="127"/>
      <c r="DA182" s="127"/>
      <c r="DB182" s="127"/>
      <c r="DC182" s="127"/>
      <c r="DD182" s="127"/>
      <c r="DE182" s="147">
        <v>0.05</v>
      </c>
      <c r="DF182" s="147">
        <v>0.05</v>
      </c>
      <c r="DG182" s="71">
        <v>9262.7999999999993</v>
      </c>
      <c r="DH182" s="127"/>
      <c r="DI182" s="127"/>
      <c r="DJ182" s="127"/>
      <c r="DK182" s="127"/>
      <c r="DL182" s="127"/>
    </row>
    <row r="183" spans="1:116" s="2" customFormat="1" x14ac:dyDescent="0.2">
      <c r="A183" s="85">
        <v>177</v>
      </c>
      <c r="B183" s="125">
        <v>640</v>
      </c>
      <c r="C183" s="121" t="s">
        <v>428</v>
      </c>
      <c r="D183" s="121" t="s">
        <v>611</v>
      </c>
      <c r="E183" s="121" t="s">
        <v>794</v>
      </c>
      <c r="F183" s="121" t="s">
        <v>916</v>
      </c>
      <c r="G183" s="110">
        <v>7.4</v>
      </c>
      <c r="H183" s="110">
        <v>952</v>
      </c>
      <c r="I183" s="157">
        <v>0.29310000000000003</v>
      </c>
      <c r="J183" s="157">
        <v>8.7409999999999997</v>
      </c>
      <c r="K183" s="122">
        <v>94.12</v>
      </c>
      <c r="L183" s="122">
        <v>0.8266</v>
      </c>
      <c r="M183" s="122">
        <v>2.492</v>
      </c>
      <c r="N183" s="122">
        <v>7.6040000000000001</v>
      </c>
      <c r="O183" s="122">
        <v>10.84</v>
      </c>
      <c r="P183" s="145">
        <v>3.7400000000000003E-2</v>
      </c>
      <c r="Q183" s="71">
        <v>1774</v>
      </c>
      <c r="R183" s="157">
        <v>1.5469999999999999</v>
      </c>
      <c r="S183" s="123">
        <v>6.5350000000000001</v>
      </c>
      <c r="T183" s="122">
        <v>40.97</v>
      </c>
      <c r="U183" s="122">
        <v>1</v>
      </c>
      <c r="V183" s="122">
        <v>115.5</v>
      </c>
      <c r="W183" s="129">
        <f t="shared" si="237"/>
        <v>9.3220338983050852E-4</v>
      </c>
      <c r="X183" s="122">
        <v>12.39</v>
      </c>
      <c r="Y183" s="122">
        <v>76.739999999999995</v>
      </c>
      <c r="Z183" s="71">
        <v>123900</v>
      </c>
      <c r="AA183" s="122">
        <v>17.600000000000001</v>
      </c>
      <c r="AB183" s="75">
        <v>23374.367361267701</v>
      </c>
      <c r="AC183" s="76">
        <v>1355.6270049227201</v>
      </c>
      <c r="AD183" s="71">
        <v>1956</v>
      </c>
      <c r="AE183" s="75">
        <v>18060.7</v>
      </c>
      <c r="AF183" s="76">
        <v>105.973247634662</v>
      </c>
      <c r="AG183" s="75">
        <v>2963.7807396892599</v>
      </c>
      <c r="AH183" s="71">
        <v>728.7</v>
      </c>
      <c r="AI183" s="86">
        <f t="shared" si="173"/>
        <v>2.5</v>
      </c>
      <c r="AJ183" s="86">
        <f t="shared" si="173"/>
        <v>2.5</v>
      </c>
      <c r="AK183" s="86">
        <f t="shared" si="173"/>
        <v>57</v>
      </c>
      <c r="AL183" s="86">
        <f t="shared" si="173"/>
        <v>334</v>
      </c>
      <c r="AM183" s="86">
        <f t="shared" ref="AM183:AQ183" si="272">AM390*1000</f>
        <v>130</v>
      </c>
      <c r="AN183" s="86">
        <f t="shared" si="272"/>
        <v>79</v>
      </c>
      <c r="AO183" s="86">
        <f t="shared" si="272"/>
        <v>94</v>
      </c>
      <c r="AP183" s="86">
        <f t="shared" si="272"/>
        <v>2.5</v>
      </c>
      <c r="AQ183" s="86">
        <f t="shared" si="272"/>
        <v>89</v>
      </c>
      <c r="AR183" s="86">
        <f t="shared" si="261"/>
        <v>1.5</v>
      </c>
      <c r="AS183" s="86">
        <f t="shared" si="204"/>
        <v>39</v>
      </c>
      <c r="AT183" s="86">
        <f t="shared" si="204"/>
        <v>2.5</v>
      </c>
      <c r="AU183" s="86">
        <f t="shared" si="204"/>
        <v>166</v>
      </c>
      <c r="AV183" s="86">
        <f t="shared" si="204"/>
        <v>177</v>
      </c>
      <c r="AW183" s="86">
        <f t="shared" si="204"/>
        <v>67</v>
      </c>
      <c r="AX183" s="86">
        <f t="shared" ref="AX183:AZ183" si="273">AX390*1000</f>
        <v>67</v>
      </c>
      <c r="AY183" s="86">
        <f t="shared" si="273"/>
        <v>147</v>
      </c>
      <c r="AZ183" s="86">
        <f t="shared" si="273"/>
        <v>2.5</v>
      </c>
      <c r="BA183" s="86">
        <v>2.5</v>
      </c>
      <c r="BB183" s="146">
        <f t="shared" si="240"/>
        <v>1152</v>
      </c>
      <c r="BC183" s="86">
        <v>0.5</v>
      </c>
      <c r="BD183" s="86">
        <v>0.5</v>
      </c>
      <c r="BE183" s="86">
        <v>0.5</v>
      </c>
      <c r="BF183" s="86">
        <v>0.5</v>
      </c>
      <c r="BG183" s="86">
        <v>0.5</v>
      </c>
      <c r="BH183" s="86">
        <v>0.5</v>
      </c>
      <c r="BI183" s="86">
        <v>0.5</v>
      </c>
      <c r="BJ183" s="86">
        <v>0.5</v>
      </c>
      <c r="BK183" s="147">
        <v>5.0000000000000001E-3</v>
      </c>
      <c r="BL183" s="147">
        <v>0.5</v>
      </c>
      <c r="BM183" s="147">
        <v>0.05</v>
      </c>
      <c r="BN183" s="147">
        <v>0.05</v>
      </c>
      <c r="BO183" s="147">
        <v>0.05</v>
      </c>
      <c r="BP183" s="147">
        <v>0.05</v>
      </c>
      <c r="BQ183" s="148">
        <f t="shared" si="241"/>
        <v>0.2</v>
      </c>
      <c r="BR183" s="147">
        <v>0.4</v>
      </c>
      <c r="BS183" s="147">
        <v>0.05</v>
      </c>
      <c r="BT183" s="147">
        <v>0.05</v>
      </c>
      <c r="BU183" s="147">
        <v>0.05</v>
      </c>
      <c r="BV183" s="147">
        <v>0.05</v>
      </c>
      <c r="BW183" s="147">
        <v>0.05</v>
      </c>
      <c r="BX183" s="147">
        <v>0.1</v>
      </c>
      <c r="BY183" s="147">
        <v>0.15</v>
      </c>
      <c r="BZ183" s="127"/>
      <c r="CA183" s="127"/>
      <c r="CB183" s="127"/>
      <c r="CC183" s="127"/>
      <c r="CD183" s="127"/>
      <c r="CE183" s="127"/>
      <c r="CF183" s="127"/>
      <c r="CG183" s="127"/>
      <c r="CH183" s="127"/>
      <c r="CI183" s="127"/>
      <c r="CJ183" s="127"/>
      <c r="CK183" s="127"/>
      <c r="CL183" s="127"/>
      <c r="CM183" s="127"/>
      <c r="CN183" s="127"/>
      <c r="CO183" s="127"/>
      <c r="CP183" s="127"/>
      <c r="CQ183" s="127"/>
      <c r="CR183" s="127"/>
      <c r="CS183" s="127"/>
      <c r="CT183" s="127"/>
      <c r="CU183" s="127"/>
      <c r="CV183" s="127"/>
      <c r="CW183" s="127"/>
      <c r="CX183" s="127"/>
      <c r="CY183" s="127"/>
      <c r="CZ183" s="127"/>
      <c r="DA183" s="127"/>
      <c r="DB183" s="127"/>
      <c r="DC183" s="127"/>
      <c r="DD183" s="127"/>
      <c r="DE183" s="147">
        <v>0.05</v>
      </c>
      <c r="DF183" s="147">
        <v>0.05</v>
      </c>
      <c r="DG183" s="71">
        <v>17160</v>
      </c>
      <c r="DH183" s="127"/>
      <c r="DI183" s="127"/>
      <c r="DJ183" s="127"/>
      <c r="DK183" s="127"/>
      <c r="DL183" s="127"/>
    </row>
    <row r="184" spans="1:116" s="2" customFormat="1" x14ac:dyDescent="0.2">
      <c r="A184" s="85">
        <v>178</v>
      </c>
      <c r="B184" s="125">
        <v>641</v>
      </c>
      <c r="C184" s="121" t="s">
        <v>429</v>
      </c>
      <c r="D184" s="153" t="s">
        <v>612</v>
      </c>
      <c r="E184" s="121" t="s">
        <v>795</v>
      </c>
      <c r="F184" s="121" t="s">
        <v>889</v>
      </c>
      <c r="G184" s="110">
        <v>7.8</v>
      </c>
      <c r="H184" s="110">
        <v>630</v>
      </c>
      <c r="I184" s="157">
        <v>0.05</v>
      </c>
      <c r="J184" s="157">
        <v>1.5</v>
      </c>
      <c r="K184" s="122">
        <v>104.1</v>
      </c>
      <c r="L184" s="123">
        <v>2.5000000000000001E-2</v>
      </c>
      <c r="M184" s="122">
        <v>6.3780000000000001</v>
      </c>
      <c r="N184" s="122">
        <v>32.61</v>
      </c>
      <c r="O184" s="157">
        <v>17.649999999999999</v>
      </c>
      <c r="P184" s="145">
        <v>4.3099999999999999E-2</v>
      </c>
      <c r="Q184" s="71">
        <v>7713</v>
      </c>
      <c r="R184" s="122">
        <v>0.2</v>
      </c>
      <c r="S184" s="123">
        <v>21.52</v>
      </c>
      <c r="T184" s="122">
        <v>18.91</v>
      </c>
      <c r="U184" s="122">
        <v>1</v>
      </c>
      <c r="V184" s="122">
        <v>151.4</v>
      </c>
      <c r="W184" s="129">
        <f t="shared" si="237"/>
        <v>8.3095499451152582E-4</v>
      </c>
      <c r="X184" s="122">
        <v>39.08</v>
      </c>
      <c r="Y184" s="122">
        <v>64.290000000000006</v>
      </c>
      <c r="Z184" s="71">
        <v>182200</v>
      </c>
      <c r="AA184" s="122">
        <v>5.66</v>
      </c>
      <c r="AB184" s="75">
        <v>23617.9</v>
      </c>
      <c r="AC184" s="76">
        <v>581.928</v>
      </c>
      <c r="AD184" s="110">
        <v>731.5</v>
      </c>
      <c r="AE184" s="75">
        <v>9044</v>
      </c>
      <c r="AF184" s="76">
        <v>485.62299999999999</v>
      </c>
      <c r="AG184" s="75">
        <v>17357.7</v>
      </c>
      <c r="AH184" s="157">
        <v>5060</v>
      </c>
      <c r="AI184" s="86">
        <f t="shared" si="173"/>
        <v>2.5</v>
      </c>
      <c r="AJ184" s="86">
        <f t="shared" si="173"/>
        <v>2.5</v>
      </c>
      <c r="AK184" s="86">
        <f t="shared" si="173"/>
        <v>2.5</v>
      </c>
      <c r="AL184" s="86">
        <f t="shared" si="173"/>
        <v>234</v>
      </c>
      <c r="AM184" s="86">
        <f t="shared" ref="AM184:AQ184" si="274">AM391*1000</f>
        <v>150</v>
      </c>
      <c r="AN184" s="86">
        <f t="shared" si="274"/>
        <v>92</v>
      </c>
      <c r="AO184" s="86">
        <f t="shared" si="274"/>
        <v>123</v>
      </c>
      <c r="AP184" s="86">
        <f t="shared" si="274"/>
        <v>20</v>
      </c>
      <c r="AQ184" s="86">
        <f t="shared" si="274"/>
        <v>85</v>
      </c>
      <c r="AR184" s="86">
        <f t="shared" si="261"/>
        <v>1.5</v>
      </c>
      <c r="AS184" s="86">
        <f t="shared" si="204"/>
        <v>2.5</v>
      </c>
      <c r="AT184" s="86">
        <f t="shared" si="204"/>
        <v>2.5</v>
      </c>
      <c r="AU184" s="86">
        <f t="shared" si="204"/>
        <v>202</v>
      </c>
      <c r="AV184" s="86">
        <f t="shared" si="204"/>
        <v>176</v>
      </c>
      <c r="AW184" s="86">
        <f t="shared" si="204"/>
        <v>74</v>
      </c>
      <c r="AX184" s="86">
        <f t="shared" ref="AX184:AZ184" si="275">AX391*1000</f>
        <v>103</v>
      </c>
      <c r="AY184" s="86">
        <f t="shared" si="275"/>
        <v>124</v>
      </c>
      <c r="AZ184" s="86">
        <f t="shared" si="275"/>
        <v>35</v>
      </c>
      <c r="BA184" s="86">
        <v>2.5</v>
      </c>
      <c r="BB184" s="146">
        <f t="shared" si="240"/>
        <v>1065</v>
      </c>
      <c r="BC184" s="86">
        <v>0.5</v>
      </c>
      <c r="BD184" s="86">
        <v>0.5</v>
      </c>
      <c r="BE184" s="86">
        <v>0.5</v>
      </c>
      <c r="BF184" s="86">
        <v>0.5</v>
      </c>
      <c r="BG184" s="86">
        <v>0.5</v>
      </c>
      <c r="BH184" s="86">
        <v>0.5</v>
      </c>
      <c r="BI184" s="86">
        <v>0.5</v>
      </c>
      <c r="BJ184" s="86">
        <v>0.5</v>
      </c>
      <c r="BK184" s="147">
        <v>5.0000000000000001E-3</v>
      </c>
      <c r="BL184" s="147">
        <v>0.5</v>
      </c>
      <c r="BM184" s="147">
        <v>0.05</v>
      </c>
      <c r="BN184" s="147">
        <v>0.05</v>
      </c>
      <c r="BO184" s="147">
        <v>0.05</v>
      </c>
      <c r="BP184" s="147">
        <v>0.05</v>
      </c>
      <c r="BQ184" s="148">
        <f t="shared" si="241"/>
        <v>0.2</v>
      </c>
      <c r="BR184" s="147">
        <v>0.4</v>
      </c>
      <c r="BS184" s="147">
        <v>0.05</v>
      </c>
      <c r="BT184" s="147">
        <v>0.05</v>
      </c>
      <c r="BU184" s="147">
        <v>0.05</v>
      </c>
      <c r="BV184" s="147">
        <v>0.05</v>
      </c>
      <c r="BW184" s="147">
        <v>0.05</v>
      </c>
      <c r="BX184" s="147">
        <v>0.1</v>
      </c>
      <c r="BY184" s="147">
        <v>0.15</v>
      </c>
      <c r="BZ184" s="127"/>
      <c r="CA184" s="127"/>
      <c r="CB184" s="127"/>
      <c r="CC184" s="127"/>
      <c r="CD184" s="127"/>
      <c r="CE184" s="127"/>
      <c r="CF184" s="127"/>
      <c r="CG184" s="127"/>
      <c r="CH184" s="127"/>
      <c r="CI184" s="127"/>
      <c r="CJ184" s="127"/>
      <c r="CK184" s="127"/>
      <c r="CL184" s="127"/>
      <c r="CM184" s="127"/>
      <c r="CN184" s="127"/>
      <c r="CO184" s="127"/>
      <c r="CP184" s="127"/>
      <c r="CQ184" s="127"/>
      <c r="CR184" s="127"/>
      <c r="CS184" s="127"/>
      <c r="CT184" s="127"/>
      <c r="CU184" s="127"/>
      <c r="CV184" s="127"/>
      <c r="CW184" s="127"/>
      <c r="CX184" s="127"/>
      <c r="CY184" s="127"/>
      <c r="CZ184" s="127"/>
      <c r="DA184" s="127"/>
      <c r="DB184" s="127"/>
      <c r="DC184" s="127"/>
      <c r="DD184" s="127"/>
      <c r="DE184" s="147">
        <v>0.05</v>
      </c>
      <c r="DF184" s="147">
        <v>0.05</v>
      </c>
      <c r="DG184" s="71">
        <v>7210.3530000000001</v>
      </c>
      <c r="DH184" s="127"/>
      <c r="DI184" s="127"/>
      <c r="DJ184" s="127"/>
      <c r="DK184" s="127"/>
      <c r="DL184" s="127"/>
    </row>
    <row r="185" spans="1:116" s="2" customFormat="1" x14ac:dyDescent="0.2">
      <c r="A185" s="85">
        <v>179</v>
      </c>
      <c r="B185" s="125">
        <v>642</v>
      </c>
      <c r="C185" s="121" t="s">
        <v>430</v>
      </c>
      <c r="D185" s="121" t="s">
        <v>613</v>
      </c>
      <c r="E185" s="121" t="s">
        <v>796</v>
      </c>
      <c r="F185" s="121" t="s">
        <v>925</v>
      </c>
      <c r="G185" s="110">
        <v>7.4</v>
      </c>
      <c r="H185" s="110">
        <v>323</v>
      </c>
      <c r="I185" s="157">
        <v>0.05</v>
      </c>
      <c r="J185" s="157">
        <v>8.8569999999999993</v>
      </c>
      <c r="K185" s="122">
        <v>209.5</v>
      </c>
      <c r="L185" s="123">
        <v>2.5000000000000001E-2</v>
      </c>
      <c r="M185" s="122">
        <v>6.9240000000000004</v>
      </c>
      <c r="N185" s="122">
        <v>25.13</v>
      </c>
      <c r="O185" s="157">
        <v>34.76</v>
      </c>
      <c r="P185" s="145">
        <v>1.3299999999999999E-2</v>
      </c>
      <c r="Q185" s="71">
        <v>3835</v>
      </c>
      <c r="R185" s="122">
        <v>0.2</v>
      </c>
      <c r="S185" s="123">
        <v>18.13</v>
      </c>
      <c r="T185" s="122">
        <v>42.63</v>
      </c>
      <c r="U185" s="122">
        <v>1</v>
      </c>
      <c r="V185" s="122">
        <v>154.4</v>
      </c>
      <c r="W185" s="129">
        <f t="shared" si="237"/>
        <v>1.6940969936361642E-3</v>
      </c>
      <c r="X185" s="122">
        <v>0.25</v>
      </c>
      <c r="Y185" s="122">
        <v>143.19999999999999</v>
      </c>
      <c r="Z185" s="71">
        <v>91140</v>
      </c>
      <c r="AA185" s="122">
        <v>5.46</v>
      </c>
      <c r="AB185" s="75">
        <v>53360.4</v>
      </c>
      <c r="AC185" s="76">
        <v>1867.59</v>
      </c>
      <c r="AD185" s="71">
        <v>2192</v>
      </c>
      <c r="AE185" s="75">
        <v>8362</v>
      </c>
      <c r="AF185" s="76">
        <v>280.17099999999999</v>
      </c>
      <c r="AG185" s="75">
        <v>9205.69</v>
      </c>
      <c r="AH185" s="71">
        <v>2004</v>
      </c>
      <c r="AI185" s="86">
        <f t="shared" si="173"/>
        <v>2.5</v>
      </c>
      <c r="AJ185" s="86">
        <f t="shared" si="173"/>
        <v>2.5</v>
      </c>
      <c r="AK185" s="86">
        <f t="shared" si="173"/>
        <v>2.5</v>
      </c>
      <c r="AL185" s="86">
        <f t="shared" si="173"/>
        <v>255</v>
      </c>
      <c r="AM185" s="86">
        <f t="shared" ref="AM185:AQ185" si="276">AM392*1000</f>
        <v>77</v>
      </c>
      <c r="AN185" s="86">
        <f t="shared" si="276"/>
        <v>2.5</v>
      </c>
      <c r="AO185" s="86">
        <f t="shared" si="276"/>
        <v>2.5</v>
      </c>
      <c r="AP185" s="86">
        <f t="shared" si="276"/>
        <v>2.5</v>
      </c>
      <c r="AQ185" s="86">
        <f t="shared" si="276"/>
        <v>77</v>
      </c>
      <c r="AR185" s="86">
        <f t="shared" si="261"/>
        <v>1.5</v>
      </c>
      <c r="AS185" s="86">
        <f t="shared" si="204"/>
        <v>2.5</v>
      </c>
      <c r="AT185" s="86">
        <f t="shared" si="204"/>
        <v>2.5</v>
      </c>
      <c r="AU185" s="86">
        <f t="shared" si="204"/>
        <v>115</v>
      </c>
      <c r="AV185" s="86">
        <f t="shared" si="204"/>
        <v>135</v>
      </c>
      <c r="AW185" s="86">
        <f t="shared" si="204"/>
        <v>2.5</v>
      </c>
      <c r="AX185" s="86">
        <f t="shared" ref="AX185:AZ185" si="277">AX392*1000</f>
        <v>97</v>
      </c>
      <c r="AY185" s="86">
        <f t="shared" si="277"/>
        <v>93</v>
      </c>
      <c r="AZ185" s="86">
        <f t="shared" si="277"/>
        <v>2.5</v>
      </c>
      <c r="BA185" s="86">
        <v>2.5</v>
      </c>
      <c r="BB185" s="146">
        <f t="shared" si="240"/>
        <v>603.5</v>
      </c>
      <c r="BC185" s="86">
        <v>0.5</v>
      </c>
      <c r="BD185" s="86">
        <v>0.5</v>
      </c>
      <c r="BE185" s="86">
        <v>0.5</v>
      </c>
      <c r="BF185" s="86">
        <v>0.5</v>
      </c>
      <c r="BG185" s="86">
        <v>0.5</v>
      </c>
      <c r="BH185" s="86">
        <v>0.5</v>
      </c>
      <c r="BI185" s="86">
        <v>0.5</v>
      </c>
      <c r="BJ185" s="86">
        <v>0.5</v>
      </c>
      <c r="BK185" s="147">
        <v>5.0000000000000001E-3</v>
      </c>
      <c r="BL185" s="147">
        <v>0.5</v>
      </c>
      <c r="BM185" s="147">
        <v>0.05</v>
      </c>
      <c r="BN185" s="147">
        <v>0.05</v>
      </c>
      <c r="BO185" s="147">
        <v>0.05</v>
      </c>
      <c r="BP185" s="147">
        <v>0.05</v>
      </c>
      <c r="BQ185" s="148">
        <f t="shared" si="241"/>
        <v>0.2</v>
      </c>
      <c r="BR185" s="147">
        <v>0.4</v>
      </c>
      <c r="BS185" s="147">
        <v>0.05</v>
      </c>
      <c r="BT185" s="147">
        <v>0.05</v>
      </c>
      <c r="BU185" s="147">
        <v>0.05</v>
      </c>
      <c r="BV185" s="147">
        <v>0.05</v>
      </c>
      <c r="BW185" s="147">
        <v>0.05</v>
      </c>
      <c r="BX185" s="147">
        <v>0.1</v>
      </c>
      <c r="BY185" s="147">
        <v>0.15</v>
      </c>
      <c r="BZ185" s="127"/>
      <c r="CA185" s="127"/>
      <c r="CB185" s="127"/>
      <c r="CC185" s="127"/>
      <c r="CD185" s="127"/>
      <c r="CE185" s="127"/>
      <c r="CF185" s="127"/>
      <c r="CG185" s="127"/>
      <c r="CH185" s="127"/>
      <c r="CI185" s="127"/>
      <c r="CJ185" s="127"/>
      <c r="CK185" s="127"/>
      <c r="CL185" s="127"/>
      <c r="CM185" s="127"/>
      <c r="CN185" s="127"/>
      <c r="CO185" s="127"/>
      <c r="CP185" s="127"/>
      <c r="CQ185" s="127"/>
      <c r="CR185" s="127"/>
      <c r="CS185" s="127"/>
      <c r="CT185" s="127"/>
      <c r="CU185" s="127"/>
      <c r="CV185" s="127"/>
      <c r="CW185" s="127"/>
      <c r="CX185" s="127"/>
      <c r="CY185" s="127"/>
      <c r="CZ185" s="127"/>
      <c r="DA185" s="127"/>
      <c r="DB185" s="127"/>
      <c r="DC185" s="127"/>
      <c r="DD185" s="127"/>
      <c r="DE185" s="147">
        <v>0.05</v>
      </c>
      <c r="DF185" s="147">
        <v>0.05</v>
      </c>
      <c r="DG185" s="71">
        <v>10510</v>
      </c>
      <c r="DH185" s="127"/>
      <c r="DI185" s="127"/>
      <c r="DJ185" s="127"/>
      <c r="DK185" s="127"/>
      <c r="DL185" s="127"/>
    </row>
    <row r="186" spans="1:116" s="2" customFormat="1" ht="25.5" x14ac:dyDescent="0.2">
      <c r="A186" s="85">
        <v>180</v>
      </c>
      <c r="B186" s="125">
        <v>643</v>
      </c>
      <c r="C186" s="121" t="s">
        <v>220</v>
      </c>
      <c r="D186" s="153" t="s">
        <v>257</v>
      </c>
      <c r="E186" s="121" t="s">
        <v>237</v>
      </c>
      <c r="F186" s="121" t="s">
        <v>926</v>
      </c>
      <c r="G186" s="110">
        <v>7.8</v>
      </c>
      <c r="H186" s="110">
        <v>611</v>
      </c>
      <c r="I186" s="157">
        <v>0.31759999999999999</v>
      </c>
      <c r="J186" s="157">
        <v>4.3579999999999997</v>
      </c>
      <c r="K186" s="122">
        <v>130.80000000000001</v>
      </c>
      <c r="L186" s="122">
        <v>0.84650000000000003</v>
      </c>
      <c r="M186" s="122">
        <v>1.206</v>
      </c>
      <c r="N186" s="122">
        <v>3.415</v>
      </c>
      <c r="O186" s="122">
        <v>23.2</v>
      </c>
      <c r="P186" s="145">
        <v>1.44E-2</v>
      </c>
      <c r="Q186" s="71">
        <v>1811</v>
      </c>
      <c r="R186" s="157">
        <v>1.6519999999999999</v>
      </c>
      <c r="S186" s="123">
        <v>3.7229999999999999</v>
      </c>
      <c r="T186" s="122">
        <v>59.09</v>
      </c>
      <c r="U186" s="122">
        <v>1</v>
      </c>
      <c r="V186" s="122">
        <v>168.6</v>
      </c>
      <c r="W186" s="129">
        <f t="shared" si="237"/>
        <v>6.4092674667653212E-4</v>
      </c>
      <c r="X186" s="122">
        <v>5.0880000000000001</v>
      </c>
      <c r="Y186" s="122">
        <v>72.83</v>
      </c>
      <c r="Z186" s="71">
        <v>263056.58310292102</v>
      </c>
      <c r="AA186" s="122">
        <v>3.35</v>
      </c>
      <c r="AB186" s="75">
        <v>4990</v>
      </c>
      <c r="AC186" s="76">
        <v>760.608966588371</v>
      </c>
      <c r="AD186" s="110">
        <v>634.29999999999995</v>
      </c>
      <c r="AE186" s="75">
        <v>8991</v>
      </c>
      <c r="AF186" s="76">
        <v>53.52</v>
      </c>
      <c r="AG186" s="75">
        <v>1725.9189800782599</v>
      </c>
      <c r="AH186" s="71">
        <v>265.60000000000002</v>
      </c>
      <c r="AI186" s="86">
        <f t="shared" si="173"/>
        <v>47</v>
      </c>
      <c r="AJ186" s="86">
        <f t="shared" si="173"/>
        <v>128</v>
      </c>
      <c r="AK186" s="86">
        <f t="shared" si="173"/>
        <v>47</v>
      </c>
      <c r="AL186" s="86">
        <f t="shared" si="173"/>
        <v>508</v>
      </c>
      <c r="AM186" s="86">
        <f t="shared" ref="AM186:AQ186" si="278">AM393*1000</f>
        <v>160</v>
      </c>
      <c r="AN186" s="86">
        <f t="shared" si="278"/>
        <v>100</v>
      </c>
      <c r="AO186" s="86">
        <f t="shared" si="278"/>
        <v>119</v>
      </c>
      <c r="AP186" s="86">
        <f t="shared" si="278"/>
        <v>2.5</v>
      </c>
      <c r="AQ186" s="86">
        <f t="shared" si="278"/>
        <v>140</v>
      </c>
      <c r="AR186" s="86">
        <f t="shared" si="261"/>
        <v>1.5</v>
      </c>
      <c r="AS186" s="86">
        <f t="shared" si="204"/>
        <v>44</v>
      </c>
      <c r="AT186" s="86">
        <f t="shared" si="204"/>
        <v>51</v>
      </c>
      <c r="AU186" s="86">
        <f t="shared" si="204"/>
        <v>325</v>
      </c>
      <c r="AV186" s="86">
        <f t="shared" si="204"/>
        <v>229</v>
      </c>
      <c r="AW186" s="86">
        <f t="shared" si="204"/>
        <v>89</v>
      </c>
      <c r="AX186" s="86">
        <f t="shared" ref="AX186:AZ186" si="279">AX393*1000</f>
        <v>108</v>
      </c>
      <c r="AY186" s="86">
        <f t="shared" si="279"/>
        <v>148</v>
      </c>
      <c r="AZ186" s="86">
        <f t="shared" si="279"/>
        <v>39</v>
      </c>
      <c r="BA186" s="86">
        <v>2.5</v>
      </c>
      <c r="BB186" s="146">
        <f t="shared" si="240"/>
        <v>1848.5</v>
      </c>
      <c r="BC186" s="86">
        <v>0.5</v>
      </c>
      <c r="BD186" s="86">
        <v>0.5</v>
      </c>
      <c r="BE186" s="86">
        <v>0.5</v>
      </c>
      <c r="BF186" s="86">
        <v>0.5</v>
      </c>
      <c r="BG186" s="86">
        <v>0.5</v>
      </c>
      <c r="BH186" s="86">
        <v>0.5</v>
      </c>
      <c r="BI186" s="86">
        <v>0.5</v>
      </c>
      <c r="BJ186" s="86">
        <v>0.5</v>
      </c>
      <c r="BK186" s="147">
        <v>5.0000000000000001E-3</v>
      </c>
      <c r="BL186" s="147">
        <v>0.5</v>
      </c>
      <c r="BM186" s="147">
        <v>0.05</v>
      </c>
      <c r="BN186" s="147">
        <v>0.05</v>
      </c>
      <c r="BO186" s="147">
        <v>0.05</v>
      </c>
      <c r="BP186" s="147">
        <v>0.05</v>
      </c>
      <c r="BQ186" s="148">
        <f t="shared" si="241"/>
        <v>0.2</v>
      </c>
      <c r="BR186" s="147">
        <v>0.4</v>
      </c>
      <c r="BS186" s="147">
        <v>0.05</v>
      </c>
      <c r="BT186" s="147">
        <v>0.05</v>
      </c>
      <c r="BU186" s="147">
        <v>0.05</v>
      </c>
      <c r="BV186" s="147">
        <v>0.05</v>
      </c>
      <c r="BW186" s="147">
        <v>0.05</v>
      </c>
      <c r="BX186" s="147">
        <v>0.1</v>
      </c>
      <c r="BY186" s="147">
        <v>0.15</v>
      </c>
      <c r="BZ186" s="147">
        <v>25</v>
      </c>
      <c r="CA186" s="147">
        <v>50</v>
      </c>
      <c r="CB186" s="147">
        <v>2300</v>
      </c>
      <c r="CC186" s="147">
        <v>0.01</v>
      </c>
      <c r="CD186" s="147">
        <v>2.5000000000000001E-2</v>
      </c>
      <c r="CE186" s="147">
        <v>2.5000000000000001E-2</v>
      </c>
      <c r="CF186" s="147">
        <v>2.5000000000000001E-2</v>
      </c>
      <c r="CG186" s="147">
        <v>2.5000000000000001E-2</v>
      </c>
      <c r="CH186" s="147">
        <v>2.5000000000000001E-2</v>
      </c>
      <c r="CI186" s="147">
        <v>2.5000000000000001E-2</v>
      </c>
      <c r="CJ186" s="147">
        <v>2.5000000000000001E-2</v>
      </c>
      <c r="CK186" s="147">
        <v>0.12</v>
      </c>
      <c r="CL186" s="147">
        <v>0.15</v>
      </c>
      <c r="CM186" s="147">
        <v>0.5</v>
      </c>
      <c r="CN186" s="147">
        <v>0.5</v>
      </c>
      <c r="CO186" s="147">
        <v>0.5</v>
      </c>
      <c r="CP186" s="147">
        <v>1.5</v>
      </c>
      <c r="CQ186" s="147">
        <v>0.3</v>
      </c>
      <c r="CR186" s="147">
        <v>5</v>
      </c>
      <c r="CS186" s="147">
        <v>0.5</v>
      </c>
      <c r="CT186" s="147">
        <v>0.5</v>
      </c>
      <c r="CU186" s="147">
        <v>0.05</v>
      </c>
      <c r="CV186" s="147">
        <v>0.05</v>
      </c>
      <c r="CW186" s="147">
        <v>0.05</v>
      </c>
      <c r="CX186" s="127"/>
      <c r="CY186" s="147">
        <v>1.248</v>
      </c>
      <c r="CZ186" s="147">
        <v>0.05</v>
      </c>
      <c r="DA186" s="147">
        <v>0.05</v>
      </c>
      <c r="DB186" s="147">
        <v>0.05</v>
      </c>
      <c r="DC186" s="147">
        <v>0.05</v>
      </c>
      <c r="DD186" s="147">
        <v>0.05</v>
      </c>
      <c r="DE186" s="147">
        <v>0.05</v>
      </c>
      <c r="DF186" s="147">
        <v>0.05</v>
      </c>
      <c r="DG186" s="71">
        <v>10757</v>
      </c>
      <c r="DH186" s="147">
        <v>0.5</v>
      </c>
      <c r="DI186" s="147">
        <v>0.05</v>
      </c>
      <c r="DJ186" s="147">
        <v>0.25</v>
      </c>
      <c r="DK186" s="147">
        <v>0.25</v>
      </c>
      <c r="DL186" s="147">
        <v>0.05</v>
      </c>
    </row>
    <row r="187" spans="1:116" s="2" customFormat="1" x14ac:dyDescent="0.2">
      <c r="A187" s="85">
        <v>181</v>
      </c>
      <c r="B187" s="125">
        <v>644</v>
      </c>
      <c r="C187" s="121" t="s">
        <v>431</v>
      </c>
      <c r="D187" s="121" t="s">
        <v>614</v>
      </c>
      <c r="E187" s="121" t="s">
        <v>797</v>
      </c>
      <c r="F187" s="121" t="s">
        <v>927</v>
      </c>
      <c r="G187" s="110">
        <v>7.6</v>
      </c>
      <c r="H187" s="110">
        <v>643</v>
      </c>
      <c r="I187" s="157">
        <v>0.05</v>
      </c>
      <c r="J187" s="157">
        <v>14.21</v>
      </c>
      <c r="K187" s="122">
        <v>200.6</v>
      </c>
      <c r="L187" s="122">
        <v>1.171</v>
      </c>
      <c r="M187" s="122">
        <v>7.5910000000000002</v>
      </c>
      <c r="N187" s="122">
        <v>29.5</v>
      </c>
      <c r="O187" s="157">
        <v>31.13</v>
      </c>
      <c r="P187" s="145">
        <v>2.7400000000000001E-2</v>
      </c>
      <c r="Q187" s="71">
        <v>4183</v>
      </c>
      <c r="R187" s="122">
        <v>0.2</v>
      </c>
      <c r="S187" s="123">
        <v>20.22</v>
      </c>
      <c r="T187" s="122">
        <v>51.49</v>
      </c>
      <c r="U187" s="122">
        <v>1</v>
      </c>
      <c r="V187" s="122">
        <v>115.1</v>
      </c>
      <c r="W187" s="129">
        <f t="shared" si="237"/>
        <v>1.7431470543692259E-3</v>
      </c>
      <c r="X187" s="122">
        <v>37.200000000000003</v>
      </c>
      <c r="Y187" s="122">
        <v>145.30000000000001</v>
      </c>
      <c r="Z187" s="71">
        <v>66030</v>
      </c>
      <c r="AA187" s="122">
        <v>7.89</v>
      </c>
      <c r="AB187" s="75">
        <v>56438.5</v>
      </c>
      <c r="AC187" s="76">
        <v>1273.05</v>
      </c>
      <c r="AD187" s="71">
        <v>1903</v>
      </c>
      <c r="AE187" s="75">
        <v>8144</v>
      </c>
      <c r="AF187" s="76">
        <v>364.798</v>
      </c>
      <c r="AG187" s="75">
        <v>15389.6</v>
      </c>
      <c r="AH187" s="71">
        <v>2807</v>
      </c>
      <c r="AI187" s="86">
        <f t="shared" si="173"/>
        <v>67</v>
      </c>
      <c r="AJ187" s="86">
        <f t="shared" si="173"/>
        <v>233</v>
      </c>
      <c r="AK187" s="86">
        <f t="shared" si="173"/>
        <v>2.5</v>
      </c>
      <c r="AL187" s="86">
        <f t="shared" si="173"/>
        <v>1060</v>
      </c>
      <c r="AM187" s="86">
        <f t="shared" ref="AM187:AQ187" si="280">AM394*1000</f>
        <v>420</v>
      </c>
      <c r="AN187" s="86">
        <f t="shared" si="280"/>
        <v>184</v>
      </c>
      <c r="AO187" s="86">
        <f t="shared" si="280"/>
        <v>320</v>
      </c>
      <c r="AP187" s="86">
        <f t="shared" si="280"/>
        <v>2.5</v>
      </c>
      <c r="AQ187" s="86">
        <f t="shared" si="280"/>
        <v>272</v>
      </c>
      <c r="AR187" s="86">
        <f t="shared" si="261"/>
        <v>1.5</v>
      </c>
      <c r="AS187" s="86">
        <f t="shared" si="204"/>
        <v>2.5</v>
      </c>
      <c r="AT187" s="86">
        <f t="shared" si="204"/>
        <v>2.5</v>
      </c>
      <c r="AU187" s="86">
        <f t="shared" si="204"/>
        <v>581</v>
      </c>
      <c r="AV187" s="86">
        <f t="shared" si="204"/>
        <v>647</v>
      </c>
      <c r="AW187" s="86">
        <f t="shared" si="204"/>
        <v>232</v>
      </c>
      <c r="AX187" s="86">
        <f t="shared" ref="AX187:AZ187" si="281">AX394*1000</f>
        <v>294</v>
      </c>
      <c r="AY187" s="86">
        <f t="shared" si="281"/>
        <v>370</v>
      </c>
      <c r="AZ187" s="86">
        <f t="shared" si="281"/>
        <v>97</v>
      </c>
      <c r="BA187" s="86">
        <v>2.5</v>
      </c>
      <c r="BB187" s="146">
        <f t="shared" si="240"/>
        <v>3753</v>
      </c>
      <c r="BC187" s="86">
        <v>0.5</v>
      </c>
      <c r="BD187" s="86">
        <v>0.5</v>
      </c>
      <c r="BE187" s="86">
        <v>0.5</v>
      </c>
      <c r="BF187" s="86">
        <v>0.5</v>
      </c>
      <c r="BG187" s="86">
        <v>0.5</v>
      </c>
      <c r="BH187" s="86">
        <v>0.5</v>
      </c>
      <c r="BI187" s="86">
        <v>0.5</v>
      </c>
      <c r="BJ187" s="86">
        <v>0.5</v>
      </c>
      <c r="BK187" s="147">
        <v>5.0000000000000001E-3</v>
      </c>
      <c r="BL187" s="147">
        <v>0.5</v>
      </c>
      <c r="BM187" s="147">
        <v>0.05</v>
      </c>
      <c r="BN187" s="147">
        <v>0.05</v>
      </c>
      <c r="BO187" s="147">
        <v>0.05</v>
      </c>
      <c r="BP187" s="147">
        <v>0.05</v>
      </c>
      <c r="BQ187" s="148">
        <f t="shared" si="241"/>
        <v>0.2</v>
      </c>
      <c r="BR187" s="147">
        <v>0.4</v>
      </c>
      <c r="BS187" s="147">
        <v>0.05</v>
      </c>
      <c r="BT187" s="147">
        <v>0.05</v>
      </c>
      <c r="BU187" s="147">
        <v>0.05</v>
      </c>
      <c r="BV187" s="147">
        <v>0.05</v>
      </c>
      <c r="BW187" s="147">
        <v>0.05</v>
      </c>
      <c r="BX187" s="147">
        <v>0.1</v>
      </c>
      <c r="BY187" s="147">
        <v>0.15</v>
      </c>
      <c r="BZ187" s="127"/>
      <c r="CA187" s="127"/>
      <c r="CB187" s="127"/>
      <c r="CC187" s="127"/>
      <c r="CD187" s="127"/>
      <c r="CE187" s="127"/>
      <c r="CF187" s="127"/>
      <c r="CG187" s="127"/>
      <c r="CH187" s="127"/>
      <c r="CI187" s="127"/>
      <c r="CJ187" s="127"/>
      <c r="CK187" s="127"/>
      <c r="CL187" s="127"/>
      <c r="CM187" s="127"/>
      <c r="CN187" s="127"/>
      <c r="CO187" s="127"/>
      <c r="CP187" s="127"/>
      <c r="CQ187" s="127"/>
      <c r="CR187" s="127"/>
      <c r="CS187" s="127"/>
      <c r="CT187" s="127"/>
      <c r="CU187" s="127"/>
      <c r="CV187" s="127"/>
      <c r="CW187" s="127"/>
      <c r="CX187" s="127"/>
      <c r="CY187" s="127"/>
      <c r="CZ187" s="127"/>
      <c r="DA187" s="127"/>
      <c r="DB187" s="127"/>
      <c r="DC187" s="127"/>
      <c r="DD187" s="127"/>
      <c r="DE187" s="147">
        <v>0.05</v>
      </c>
      <c r="DF187" s="147">
        <v>0.05</v>
      </c>
      <c r="DG187" s="71">
        <v>6786</v>
      </c>
      <c r="DH187" s="127"/>
      <c r="DI187" s="127"/>
      <c r="DJ187" s="127"/>
      <c r="DK187" s="127"/>
      <c r="DL187" s="127"/>
    </row>
    <row r="188" spans="1:116" s="2" customFormat="1" x14ac:dyDescent="0.2">
      <c r="A188" s="85">
        <v>182</v>
      </c>
      <c r="B188" s="125">
        <v>645</v>
      </c>
      <c r="C188" s="121" t="s">
        <v>221</v>
      </c>
      <c r="D188" s="121" t="s">
        <v>258</v>
      </c>
      <c r="E188" s="121" t="s">
        <v>238</v>
      </c>
      <c r="F188" s="121" t="s">
        <v>899</v>
      </c>
      <c r="G188" s="110">
        <v>7.5</v>
      </c>
      <c r="H188" s="110">
        <v>824</v>
      </c>
      <c r="I188" s="157">
        <v>0.29480000000000001</v>
      </c>
      <c r="J188" s="157">
        <v>4.9930000000000003</v>
      </c>
      <c r="K188" s="122">
        <v>49.06</v>
      </c>
      <c r="L188" s="122">
        <v>0.32719999999999999</v>
      </c>
      <c r="M188" s="122">
        <v>1.7889999999999999</v>
      </c>
      <c r="N188" s="122">
        <v>6.3170000000000002</v>
      </c>
      <c r="O188" s="122">
        <v>12.23</v>
      </c>
      <c r="P188" s="145">
        <v>2.92E-2</v>
      </c>
      <c r="Q188" s="71">
        <v>1164</v>
      </c>
      <c r="R188" s="157">
        <v>0.9738</v>
      </c>
      <c r="S188" s="123">
        <v>5.3879999999999999</v>
      </c>
      <c r="T188" s="122">
        <v>18.39</v>
      </c>
      <c r="U188" s="122">
        <v>1</v>
      </c>
      <c r="V188" s="122">
        <v>62.95</v>
      </c>
      <c r="W188" s="129">
        <f t="shared" si="237"/>
        <v>7.9703722461382635E-4</v>
      </c>
      <c r="X188" s="122">
        <v>8.5709999999999997</v>
      </c>
      <c r="Y188" s="122">
        <v>55.95</v>
      </c>
      <c r="Z188" s="71">
        <v>78980</v>
      </c>
      <c r="AA188" s="122">
        <v>6.91</v>
      </c>
      <c r="AB188" s="75">
        <v>10150</v>
      </c>
      <c r="AC188" s="76">
        <v>642.31600831422304</v>
      </c>
      <c r="AD188" s="110">
        <v>637.5</v>
      </c>
      <c r="AE188" s="75">
        <v>8062</v>
      </c>
      <c r="AF188" s="76">
        <v>153.78600419940099</v>
      </c>
      <c r="AG188" s="75">
        <v>3008.1710849124001</v>
      </c>
      <c r="AH188" s="71">
        <v>760.5</v>
      </c>
      <c r="AI188" s="86">
        <f t="shared" si="173"/>
        <v>2.5</v>
      </c>
      <c r="AJ188" s="86">
        <f t="shared" si="173"/>
        <v>67</v>
      </c>
      <c r="AK188" s="86">
        <f t="shared" si="173"/>
        <v>2.5</v>
      </c>
      <c r="AL188" s="86">
        <f t="shared" si="173"/>
        <v>388</v>
      </c>
      <c r="AM188" s="86">
        <f t="shared" ref="AM188:AQ188" si="282">AM395*1000</f>
        <v>150</v>
      </c>
      <c r="AN188" s="86">
        <f t="shared" si="282"/>
        <v>72</v>
      </c>
      <c r="AO188" s="86">
        <f t="shared" si="282"/>
        <v>103</v>
      </c>
      <c r="AP188" s="86">
        <f t="shared" si="282"/>
        <v>2.5</v>
      </c>
      <c r="AQ188" s="86">
        <f t="shared" si="282"/>
        <v>163</v>
      </c>
      <c r="AR188" s="86">
        <f t="shared" si="261"/>
        <v>1.5</v>
      </c>
      <c r="AS188" s="86">
        <f t="shared" si="204"/>
        <v>2.5</v>
      </c>
      <c r="AT188" s="86">
        <f t="shared" si="204"/>
        <v>91</v>
      </c>
      <c r="AU188" s="86">
        <f t="shared" si="204"/>
        <v>230</v>
      </c>
      <c r="AV188" s="86">
        <f t="shared" si="204"/>
        <v>202</v>
      </c>
      <c r="AW188" s="86">
        <f t="shared" si="204"/>
        <v>77</v>
      </c>
      <c r="AX188" s="86">
        <f t="shared" ref="AX188:AZ188" si="283">AX395*1000</f>
        <v>104</v>
      </c>
      <c r="AY188" s="86">
        <f t="shared" si="283"/>
        <v>151</v>
      </c>
      <c r="AZ188" s="86">
        <f t="shared" si="283"/>
        <v>2.5</v>
      </c>
      <c r="BA188" s="86">
        <v>2.5</v>
      </c>
      <c r="BB188" s="146">
        <f t="shared" si="240"/>
        <v>1389</v>
      </c>
      <c r="BC188" s="86">
        <v>0.5</v>
      </c>
      <c r="BD188" s="86">
        <v>0.5</v>
      </c>
      <c r="BE188" s="86">
        <v>0.5</v>
      </c>
      <c r="BF188" s="86">
        <v>0.5</v>
      </c>
      <c r="BG188" s="86">
        <v>0.5</v>
      </c>
      <c r="BH188" s="86">
        <v>0.5</v>
      </c>
      <c r="BI188" s="86">
        <v>0.5</v>
      </c>
      <c r="BJ188" s="86">
        <v>0.5</v>
      </c>
      <c r="BK188" s="147">
        <v>5.0000000000000001E-3</v>
      </c>
      <c r="BL188" s="147">
        <v>0.5</v>
      </c>
      <c r="BM188" s="147">
        <v>0.05</v>
      </c>
      <c r="BN188" s="147">
        <v>0.05</v>
      </c>
      <c r="BO188" s="147">
        <v>0.05</v>
      </c>
      <c r="BP188" s="147">
        <v>0.05</v>
      </c>
      <c r="BQ188" s="148">
        <f t="shared" si="241"/>
        <v>0.2</v>
      </c>
      <c r="BR188" s="147">
        <v>0.4</v>
      </c>
      <c r="BS188" s="147">
        <v>0.05</v>
      </c>
      <c r="BT188" s="147">
        <v>0.05</v>
      </c>
      <c r="BU188" s="147">
        <v>0.05</v>
      </c>
      <c r="BV188" s="147">
        <v>0.05</v>
      </c>
      <c r="BW188" s="147">
        <v>0.05</v>
      </c>
      <c r="BX188" s="147">
        <v>0.1</v>
      </c>
      <c r="BY188" s="147">
        <v>0.15</v>
      </c>
      <c r="BZ188" s="147">
        <v>25</v>
      </c>
      <c r="CA188" s="147">
        <v>50</v>
      </c>
      <c r="CB188" s="147">
        <v>500</v>
      </c>
      <c r="CC188" s="147">
        <v>0.01</v>
      </c>
      <c r="CD188" s="147">
        <v>2.5000000000000001E-2</v>
      </c>
      <c r="CE188" s="147">
        <v>2.5000000000000001E-2</v>
      </c>
      <c r="CF188" s="147">
        <v>2.5000000000000001E-2</v>
      </c>
      <c r="CG188" s="147">
        <v>2.5000000000000001E-2</v>
      </c>
      <c r="CH188" s="147">
        <v>2.5000000000000001E-2</v>
      </c>
      <c r="CI188" s="147">
        <v>2.5000000000000001E-2</v>
      </c>
      <c r="CJ188" s="147">
        <v>2.5000000000000001E-2</v>
      </c>
      <c r="CK188" s="147">
        <v>0.11</v>
      </c>
      <c r="CL188" s="147">
        <v>0.15</v>
      </c>
      <c r="CM188" s="147">
        <v>0.5</v>
      </c>
      <c r="CN188" s="147">
        <v>0.5</v>
      </c>
      <c r="CO188" s="147">
        <v>0.5</v>
      </c>
      <c r="CP188" s="147">
        <v>1.5</v>
      </c>
      <c r="CQ188" s="147">
        <v>0.3</v>
      </c>
      <c r="CR188" s="147">
        <v>5</v>
      </c>
      <c r="CS188" s="147">
        <v>0.5</v>
      </c>
      <c r="CT188" s="147">
        <v>0.5</v>
      </c>
      <c r="CU188" s="147">
        <v>0.05</v>
      </c>
      <c r="CV188" s="147">
        <v>0.05</v>
      </c>
      <c r="CW188" s="147">
        <v>0.05</v>
      </c>
      <c r="CX188" s="127"/>
      <c r="CY188" s="147">
        <v>0.39300000000000002</v>
      </c>
      <c r="CZ188" s="147">
        <v>0.05</v>
      </c>
      <c r="DA188" s="147">
        <v>0.05</v>
      </c>
      <c r="DB188" s="147">
        <v>0.05</v>
      </c>
      <c r="DC188" s="147">
        <v>0.05</v>
      </c>
      <c r="DD188" s="147">
        <v>0.05</v>
      </c>
      <c r="DE188" s="147">
        <v>0.05</v>
      </c>
      <c r="DF188" s="147">
        <v>0.05</v>
      </c>
      <c r="DG188" s="71">
        <v>22199</v>
      </c>
      <c r="DH188" s="147">
        <v>0.5</v>
      </c>
      <c r="DI188" s="147">
        <v>0.05</v>
      </c>
      <c r="DJ188" s="147">
        <v>0.25</v>
      </c>
      <c r="DK188" s="147">
        <v>0.25</v>
      </c>
      <c r="DL188" s="147">
        <v>0.05</v>
      </c>
    </row>
    <row r="189" spans="1:116" s="2" customFormat="1" x14ac:dyDescent="0.2">
      <c r="A189" s="85">
        <v>183</v>
      </c>
      <c r="B189" s="125">
        <v>646</v>
      </c>
      <c r="C189" s="121" t="s">
        <v>432</v>
      </c>
      <c r="D189" s="121" t="s">
        <v>615</v>
      </c>
      <c r="E189" s="121" t="s">
        <v>798</v>
      </c>
      <c r="F189" s="121" t="s">
        <v>928</v>
      </c>
      <c r="G189" s="110">
        <v>7.5</v>
      </c>
      <c r="H189" s="110">
        <v>899</v>
      </c>
      <c r="I189" s="157">
        <v>0.21360000000000001</v>
      </c>
      <c r="J189" s="157">
        <v>1.5</v>
      </c>
      <c r="K189" s="122">
        <v>46.08</v>
      </c>
      <c r="L189" s="122">
        <v>0.2452</v>
      </c>
      <c r="M189" s="122">
        <v>1.488</v>
      </c>
      <c r="N189" s="122">
        <v>5.0339999999999998</v>
      </c>
      <c r="O189" s="122">
        <v>8.3059999999999992</v>
      </c>
      <c r="P189" s="145">
        <v>5.8299999999999998E-2</v>
      </c>
      <c r="Q189" s="71">
        <v>1486</v>
      </c>
      <c r="R189" s="157">
        <v>0.40920000000000001</v>
      </c>
      <c r="S189" s="123">
        <v>3.61</v>
      </c>
      <c r="T189" s="122">
        <v>13.79</v>
      </c>
      <c r="U189" s="122">
        <v>1</v>
      </c>
      <c r="V189" s="122">
        <v>73.08</v>
      </c>
      <c r="W189" s="129">
        <f t="shared" si="237"/>
        <v>1.0999397953040336E-3</v>
      </c>
      <c r="X189" s="122">
        <v>6.1</v>
      </c>
      <c r="Y189" s="122">
        <v>42.18</v>
      </c>
      <c r="Z189" s="71">
        <v>66440</v>
      </c>
      <c r="AA189" s="122">
        <v>9</v>
      </c>
      <c r="AB189" s="75">
        <v>7583</v>
      </c>
      <c r="AC189" s="76">
        <v>503.05057133211699</v>
      </c>
      <c r="AD189" s="110">
        <v>466.3</v>
      </c>
      <c r="AE189" s="75">
        <v>5801</v>
      </c>
      <c r="AF189" s="76">
        <v>167.35790555785201</v>
      </c>
      <c r="AG189" s="75">
        <v>2447.7109924485799</v>
      </c>
      <c r="AH189" s="71">
        <v>646.5</v>
      </c>
      <c r="AI189" s="86">
        <f t="shared" si="173"/>
        <v>2.5</v>
      </c>
      <c r="AJ189" s="86">
        <f t="shared" si="173"/>
        <v>36</v>
      </c>
      <c r="AK189" s="86">
        <f t="shared" si="173"/>
        <v>2.5</v>
      </c>
      <c r="AL189" s="86">
        <f t="shared" si="173"/>
        <v>206</v>
      </c>
      <c r="AM189" s="86">
        <f t="shared" ref="AM189:AQ189" si="284">AM396*1000</f>
        <v>50</v>
      </c>
      <c r="AN189" s="86">
        <f t="shared" si="284"/>
        <v>32</v>
      </c>
      <c r="AO189" s="86">
        <f t="shared" si="284"/>
        <v>46</v>
      </c>
      <c r="AP189" s="86">
        <f t="shared" si="284"/>
        <v>2.5</v>
      </c>
      <c r="AQ189" s="86">
        <f t="shared" si="284"/>
        <v>60</v>
      </c>
      <c r="AR189" s="86">
        <f t="shared" si="261"/>
        <v>1.5</v>
      </c>
      <c r="AS189" s="86">
        <f t="shared" si="204"/>
        <v>2.5</v>
      </c>
      <c r="AT189" s="86">
        <f t="shared" si="204"/>
        <v>39</v>
      </c>
      <c r="AU189" s="86">
        <f t="shared" si="204"/>
        <v>96</v>
      </c>
      <c r="AV189" s="86">
        <f t="shared" si="204"/>
        <v>118</v>
      </c>
      <c r="AW189" s="86">
        <f t="shared" si="204"/>
        <v>42</v>
      </c>
      <c r="AX189" s="86">
        <f t="shared" ref="AX189:AZ189" si="285">AX396*1000</f>
        <v>57</v>
      </c>
      <c r="AY189" s="86">
        <f t="shared" si="285"/>
        <v>101</v>
      </c>
      <c r="AZ189" s="86">
        <f t="shared" si="285"/>
        <v>2.5</v>
      </c>
      <c r="BA189" s="86">
        <v>2.5</v>
      </c>
      <c r="BB189" s="146">
        <f t="shared" si="240"/>
        <v>674</v>
      </c>
      <c r="BC189" s="86">
        <v>0.5</v>
      </c>
      <c r="BD189" s="86">
        <v>0.5</v>
      </c>
      <c r="BE189" s="86">
        <v>0.5</v>
      </c>
      <c r="BF189" s="86">
        <v>0.5</v>
      </c>
      <c r="BG189" s="86">
        <v>0.5</v>
      </c>
      <c r="BH189" s="86">
        <v>0.5</v>
      </c>
      <c r="BI189" s="86">
        <v>0.5</v>
      </c>
      <c r="BJ189" s="86">
        <v>0.5</v>
      </c>
      <c r="BK189" s="147">
        <v>5.0000000000000001E-3</v>
      </c>
      <c r="BL189" s="147">
        <v>0.5</v>
      </c>
      <c r="BM189" s="147">
        <v>0.05</v>
      </c>
      <c r="BN189" s="147">
        <v>0.05</v>
      </c>
      <c r="BO189" s="147">
        <v>0.05</v>
      </c>
      <c r="BP189" s="147">
        <v>0.05</v>
      </c>
      <c r="BQ189" s="148">
        <f t="shared" si="241"/>
        <v>0.2</v>
      </c>
      <c r="BR189" s="147">
        <v>0.4</v>
      </c>
      <c r="BS189" s="147">
        <v>0.05</v>
      </c>
      <c r="BT189" s="147">
        <v>0.05</v>
      </c>
      <c r="BU189" s="147">
        <v>0.05</v>
      </c>
      <c r="BV189" s="147">
        <v>0.05</v>
      </c>
      <c r="BW189" s="147">
        <v>0.05</v>
      </c>
      <c r="BX189" s="147">
        <v>0.1</v>
      </c>
      <c r="BY189" s="147">
        <v>0.15</v>
      </c>
      <c r="BZ189" s="127"/>
      <c r="CA189" s="127"/>
      <c r="CB189" s="127"/>
      <c r="CC189" s="127"/>
      <c r="CD189" s="127"/>
      <c r="CE189" s="127"/>
      <c r="CF189" s="127"/>
      <c r="CG189" s="127"/>
      <c r="CH189" s="127"/>
      <c r="CI189" s="127"/>
      <c r="CJ189" s="127"/>
      <c r="CK189" s="127"/>
      <c r="CL189" s="127"/>
      <c r="CM189" s="127"/>
      <c r="CN189" s="127"/>
      <c r="CO189" s="127"/>
      <c r="CP189" s="127"/>
      <c r="CQ189" s="127"/>
      <c r="CR189" s="127"/>
      <c r="CS189" s="127"/>
      <c r="CT189" s="127"/>
      <c r="CU189" s="127"/>
      <c r="CV189" s="127"/>
      <c r="CW189" s="127"/>
      <c r="CX189" s="127"/>
      <c r="CY189" s="127"/>
      <c r="CZ189" s="127"/>
      <c r="DA189" s="127"/>
      <c r="DB189" s="127"/>
      <c r="DC189" s="127"/>
      <c r="DD189" s="127"/>
      <c r="DE189" s="147">
        <v>0.05</v>
      </c>
      <c r="DF189" s="147">
        <v>0.05</v>
      </c>
      <c r="DG189" s="71">
        <v>10399</v>
      </c>
      <c r="DH189" s="127"/>
      <c r="DI189" s="127"/>
      <c r="DJ189" s="127"/>
      <c r="DK189" s="127"/>
      <c r="DL189" s="127"/>
    </row>
    <row r="190" spans="1:116" s="2" customFormat="1" x14ac:dyDescent="0.2">
      <c r="A190" s="85">
        <v>184</v>
      </c>
      <c r="B190" s="125">
        <v>647</v>
      </c>
      <c r="C190" s="121" t="s">
        <v>222</v>
      </c>
      <c r="D190" s="121" t="s">
        <v>259</v>
      </c>
      <c r="E190" s="121" t="s">
        <v>239</v>
      </c>
      <c r="F190" s="121" t="s">
        <v>929</v>
      </c>
      <c r="G190" s="110">
        <v>7.7</v>
      </c>
      <c r="H190" s="110">
        <v>694</v>
      </c>
      <c r="I190" s="157">
        <v>0.2271</v>
      </c>
      <c r="J190" s="157">
        <v>5.71</v>
      </c>
      <c r="K190" s="122">
        <v>167.2</v>
      </c>
      <c r="L190" s="122">
        <v>0.5958</v>
      </c>
      <c r="M190" s="122">
        <v>3.117</v>
      </c>
      <c r="N190" s="122">
        <v>9.0920000000000005</v>
      </c>
      <c r="O190" s="122">
        <v>12.54</v>
      </c>
      <c r="P190" s="145">
        <v>5.6399999999999999E-2</v>
      </c>
      <c r="Q190" s="71">
        <v>2661</v>
      </c>
      <c r="R190" s="157">
        <v>3.4689999999999999</v>
      </c>
      <c r="S190" s="123">
        <v>8.5009999999999994</v>
      </c>
      <c r="T190" s="122">
        <v>36.81</v>
      </c>
      <c r="U190" s="122">
        <v>1</v>
      </c>
      <c r="V190" s="122">
        <v>159.4</v>
      </c>
      <c r="W190" s="129">
        <f t="shared" si="237"/>
        <v>8.2462493533367828E-4</v>
      </c>
      <c r="X190" s="122">
        <v>12.85</v>
      </c>
      <c r="Y190" s="122">
        <v>62.01</v>
      </c>
      <c r="Z190" s="71">
        <v>193300</v>
      </c>
      <c r="AA190" s="122">
        <v>18</v>
      </c>
      <c r="AB190" s="75">
        <v>15455.1055648861</v>
      </c>
      <c r="AC190" s="76">
        <v>1448.3073045272899</v>
      </c>
      <c r="AD190" s="71">
        <v>836</v>
      </c>
      <c r="AE190" s="75">
        <v>14796.9</v>
      </c>
      <c r="AF190" s="76">
        <v>115.69476474872501</v>
      </c>
      <c r="AG190" s="75">
        <v>4628.1642930424296</v>
      </c>
      <c r="AH190" s="71">
        <v>1099</v>
      </c>
      <c r="AI190" s="86">
        <f t="shared" si="173"/>
        <v>140</v>
      </c>
      <c r="AJ190" s="86">
        <f t="shared" si="173"/>
        <v>73</v>
      </c>
      <c r="AK190" s="86">
        <f t="shared" si="173"/>
        <v>62</v>
      </c>
      <c r="AL190" s="86">
        <f t="shared" si="173"/>
        <v>388</v>
      </c>
      <c r="AM190" s="86">
        <f t="shared" ref="AM190:AQ190" si="286">AM397*1000</f>
        <v>130</v>
      </c>
      <c r="AN190" s="86">
        <f t="shared" si="286"/>
        <v>63</v>
      </c>
      <c r="AO190" s="86">
        <f t="shared" si="286"/>
        <v>96</v>
      </c>
      <c r="AP190" s="86">
        <f t="shared" si="286"/>
        <v>2.5</v>
      </c>
      <c r="AQ190" s="86">
        <f t="shared" si="286"/>
        <v>86</v>
      </c>
      <c r="AR190" s="86">
        <f t="shared" si="261"/>
        <v>1.5</v>
      </c>
      <c r="AS190" s="86">
        <f t="shared" si="204"/>
        <v>2.5</v>
      </c>
      <c r="AT190" s="86">
        <f t="shared" si="204"/>
        <v>49</v>
      </c>
      <c r="AU190" s="86">
        <f t="shared" si="204"/>
        <v>224</v>
      </c>
      <c r="AV190" s="86">
        <f t="shared" si="204"/>
        <v>187</v>
      </c>
      <c r="AW190" s="86">
        <f t="shared" si="204"/>
        <v>68</v>
      </c>
      <c r="AX190" s="86">
        <f t="shared" ref="AX190:AZ190" si="287">AX397*1000</f>
        <v>110</v>
      </c>
      <c r="AY190" s="86">
        <f t="shared" si="287"/>
        <v>137</v>
      </c>
      <c r="AZ190" s="86">
        <f t="shared" si="287"/>
        <v>33</v>
      </c>
      <c r="BA190" s="86">
        <v>2.5</v>
      </c>
      <c r="BB190" s="146">
        <f t="shared" si="240"/>
        <v>1484</v>
      </c>
      <c r="BC190" s="86">
        <v>0.5</v>
      </c>
      <c r="BD190" s="86">
        <v>0.5</v>
      </c>
      <c r="BE190" s="86">
        <v>0.5</v>
      </c>
      <c r="BF190" s="86">
        <v>0.5</v>
      </c>
      <c r="BG190" s="86">
        <v>0.5</v>
      </c>
      <c r="BH190" s="86">
        <v>0.5</v>
      </c>
      <c r="BI190" s="86">
        <v>0.5</v>
      </c>
      <c r="BJ190" s="86">
        <v>0.5</v>
      </c>
      <c r="BK190" s="147">
        <v>5.0000000000000001E-3</v>
      </c>
      <c r="BL190" s="147">
        <v>0.5</v>
      </c>
      <c r="BM190" s="147">
        <v>0.05</v>
      </c>
      <c r="BN190" s="147">
        <v>0.05</v>
      </c>
      <c r="BO190" s="147">
        <v>0.05</v>
      </c>
      <c r="BP190" s="147">
        <v>0.05</v>
      </c>
      <c r="BQ190" s="148">
        <f t="shared" si="241"/>
        <v>0.2</v>
      </c>
      <c r="BR190" s="147">
        <v>0.4</v>
      </c>
      <c r="BS190" s="147">
        <v>0.05</v>
      </c>
      <c r="BT190" s="147">
        <v>0.05</v>
      </c>
      <c r="BU190" s="147">
        <v>0.05</v>
      </c>
      <c r="BV190" s="147">
        <v>0.05</v>
      </c>
      <c r="BW190" s="147">
        <v>0.05</v>
      </c>
      <c r="BX190" s="147">
        <v>0.1</v>
      </c>
      <c r="BY190" s="147">
        <v>0.15</v>
      </c>
      <c r="BZ190" s="147">
        <v>25</v>
      </c>
      <c r="CA190" s="147">
        <v>50</v>
      </c>
      <c r="CB190" s="147">
        <v>1800</v>
      </c>
      <c r="CC190" s="147">
        <v>0.01</v>
      </c>
      <c r="CD190" s="147">
        <v>2.5000000000000001E-2</v>
      </c>
      <c r="CE190" s="147">
        <v>2.5000000000000001E-2</v>
      </c>
      <c r="CF190" s="147">
        <v>2.5000000000000001E-2</v>
      </c>
      <c r="CG190" s="147">
        <v>2.5000000000000001E-2</v>
      </c>
      <c r="CH190" s="147">
        <v>2.5000000000000001E-2</v>
      </c>
      <c r="CI190" s="147">
        <v>2.5000000000000001E-2</v>
      </c>
      <c r="CJ190" s="147">
        <v>2.5000000000000001E-2</v>
      </c>
      <c r="CK190" s="147">
        <v>7.0000000000000007E-2</v>
      </c>
      <c r="CL190" s="147">
        <v>0.15</v>
      </c>
      <c r="CM190" s="147">
        <v>0.5</v>
      </c>
      <c r="CN190" s="147">
        <v>0.5</v>
      </c>
      <c r="CO190" s="147">
        <v>0.5</v>
      </c>
      <c r="CP190" s="147">
        <v>1.5</v>
      </c>
      <c r="CQ190" s="147">
        <v>0.3</v>
      </c>
      <c r="CR190" s="147">
        <v>5</v>
      </c>
      <c r="CS190" s="147">
        <v>0.5</v>
      </c>
      <c r="CT190" s="147">
        <v>0.5</v>
      </c>
      <c r="CU190" s="147">
        <v>0.05</v>
      </c>
      <c r="CV190" s="147">
        <v>0.05</v>
      </c>
      <c r="CW190" s="147">
        <v>0.05</v>
      </c>
      <c r="CX190" s="127"/>
      <c r="CY190" s="147">
        <v>0.64300000000000002</v>
      </c>
      <c r="CZ190" s="147">
        <v>0.05</v>
      </c>
      <c r="DA190" s="147">
        <v>0.05</v>
      </c>
      <c r="DB190" s="147">
        <v>0.05</v>
      </c>
      <c r="DC190" s="147">
        <v>0.05</v>
      </c>
      <c r="DD190" s="147">
        <v>0.05</v>
      </c>
      <c r="DE190" s="147">
        <v>0.05</v>
      </c>
      <c r="DF190" s="147">
        <v>0.05</v>
      </c>
      <c r="DG190" s="71">
        <v>7254</v>
      </c>
      <c r="DH190" s="147">
        <v>0.5</v>
      </c>
      <c r="DI190" s="147">
        <v>0.05</v>
      </c>
      <c r="DJ190" s="147">
        <v>0.25</v>
      </c>
      <c r="DK190" s="147">
        <v>0.25</v>
      </c>
      <c r="DL190" s="147">
        <v>0.05</v>
      </c>
    </row>
    <row r="191" spans="1:116" s="2" customFormat="1" x14ac:dyDescent="0.2">
      <c r="A191" s="85">
        <v>185</v>
      </c>
      <c r="B191" s="125">
        <v>648</v>
      </c>
      <c r="C191" s="121" t="s">
        <v>433</v>
      </c>
      <c r="D191" s="153" t="s">
        <v>616</v>
      </c>
      <c r="E191" s="121" t="s">
        <v>799</v>
      </c>
      <c r="F191" s="121" t="s">
        <v>912</v>
      </c>
      <c r="G191" s="110">
        <v>7.6</v>
      </c>
      <c r="H191" s="110">
        <v>624</v>
      </c>
      <c r="I191" s="157">
        <v>0.41410000000000002</v>
      </c>
      <c r="J191" s="157">
        <v>3.9049999999999998</v>
      </c>
      <c r="K191" s="122">
        <v>24.46</v>
      </c>
      <c r="L191" s="122">
        <v>0.46920000000000001</v>
      </c>
      <c r="M191" s="122">
        <v>1.9139999999999999</v>
      </c>
      <c r="N191" s="122">
        <v>14.84</v>
      </c>
      <c r="O191" s="122">
        <v>25.95</v>
      </c>
      <c r="P191" s="145">
        <v>5.1200000000000002E-2</v>
      </c>
      <c r="Q191" s="110">
        <v>669.7</v>
      </c>
      <c r="R191" s="157">
        <v>1.456</v>
      </c>
      <c r="S191" s="123">
        <v>9.1690000000000005</v>
      </c>
      <c r="T191" s="122">
        <v>24.12</v>
      </c>
      <c r="U191" s="122">
        <v>1</v>
      </c>
      <c r="V191" s="122">
        <v>12.8</v>
      </c>
      <c r="W191" s="129">
        <f t="shared" si="237"/>
        <v>1.3431269674711438E-3</v>
      </c>
      <c r="X191" s="122">
        <v>7.3769999999999998</v>
      </c>
      <c r="Y191" s="122">
        <v>51.94</v>
      </c>
      <c r="Z191" s="71">
        <v>9530</v>
      </c>
      <c r="AA191" s="122">
        <v>25.6</v>
      </c>
      <c r="AB191" s="75">
        <v>6754</v>
      </c>
      <c r="AC191" s="76">
        <v>246.9</v>
      </c>
      <c r="AD191" s="71">
        <v>335</v>
      </c>
      <c r="AE191" s="75">
        <v>3107</v>
      </c>
      <c r="AF191" s="76">
        <v>209.23245354308401</v>
      </c>
      <c r="AG191" s="75">
        <v>2853.8956262582601</v>
      </c>
      <c r="AH191" s="71">
        <v>626.70000000000005</v>
      </c>
      <c r="AI191" s="86">
        <f t="shared" si="173"/>
        <v>180</v>
      </c>
      <c r="AJ191" s="86">
        <f t="shared" si="173"/>
        <v>104</v>
      </c>
      <c r="AK191" s="86">
        <f t="shared" si="173"/>
        <v>2.5</v>
      </c>
      <c r="AL191" s="86">
        <f t="shared" si="173"/>
        <v>816</v>
      </c>
      <c r="AM191" s="86">
        <f t="shared" ref="AM191:AQ191" si="288">AM398*1000</f>
        <v>400</v>
      </c>
      <c r="AN191" s="86">
        <f t="shared" si="288"/>
        <v>132</v>
      </c>
      <c r="AO191" s="86">
        <f t="shared" si="288"/>
        <v>198</v>
      </c>
      <c r="AP191" s="86">
        <f t="shared" si="288"/>
        <v>2.5</v>
      </c>
      <c r="AQ191" s="86">
        <f t="shared" si="288"/>
        <v>227</v>
      </c>
      <c r="AR191" s="86">
        <f t="shared" si="261"/>
        <v>1.5</v>
      </c>
      <c r="AS191" s="86">
        <f t="shared" si="204"/>
        <v>93</v>
      </c>
      <c r="AT191" s="86">
        <f t="shared" si="204"/>
        <v>2.5</v>
      </c>
      <c r="AU191" s="86">
        <f t="shared" si="204"/>
        <v>409</v>
      </c>
      <c r="AV191" s="86">
        <f t="shared" si="204"/>
        <v>615</v>
      </c>
      <c r="AW191" s="86">
        <f t="shared" si="204"/>
        <v>207</v>
      </c>
      <c r="AX191" s="86">
        <f t="shared" ref="AX191:AZ191" si="289">AX398*1000</f>
        <v>416</v>
      </c>
      <c r="AY191" s="86">
        <f t="shared" si="289"/>
        <v>420</v>
      </c>
      <c r="AZ191" s="86">
        <f t="shared" si="289"/>
        <v>87</v>
      </c>
      <c r="BA191" s="86">
        <v>2.5</v>
      </c>
      <c r="BB191" s="146">
        <f t="shared" si="240"/>
        <v>3160.5</v>
      </c>
      <c r="BC191" s="86">
        <v>0.5</v>
      </c>
      <c r="BD191" s="86">
        <v>0.5</v>
      </c>
      <c r="BE191" s="86">
        <v>0.5</v>
      </c>
      <c r="BF191" s="86">
        <v>0.5</v>
      </c>
      <c r="BG191" s="86">
        <v>0.5</v>
      </c>
      <c r="BH191" s="86">
        <v>0.5</v>
      </c>
      <c r="BI191" s="86">
        <v>0.5</v>
      </c>
      <c r="BJ191" s="86">
        <v>0.5</v>
      </c>
      <c r="BK191" s="147">
        <v>5.0000000000000001E-3</v>
      </c>
      <c r="BL191" s="147">
        <v>0.5</v>
      </c>
      <c r="BM191" s="147">
        <v>0.05</v>
      </c>
      <c r="BN191" s="147">
        <v>0.05</v>
      </c>
      <c r="BO191" s="147">
        <v>0.05</v>
      </c>
      <c r="BP191" s="147">
        <v>0.05</v>
      </c>
      <c r="BQ191" s="148">
        <f t="shared" si="241"/>
        <v>0.2</v>
      </c>
      <c r="BR191" s="147">
        <v>0.4</v>
      </c>
      <c r="BS191" s="147">
        <v>0.05</v>
      </c>
      <c r="BT191" s="147">
        <v>0.05</v>
      </c>
      <c r="BU191" s="147">
        <v>0.05</v>
      </c>
      <c r="BV191" s="147">
        <v>0.05</v>
      </c>
      <c r="BW191" s="147">
        <v>0.05</v>
      </c>
      <c r="BX191" s="147">
        <v>0.1</v>
      </c>
      <c r="BY191" s="147">
        <v>0.15</v>
      </c>
      <c r="BZ191" s="127"/>
      <c r="CA191" s="127"/>
      <c r="CB191" s="127"/>
      <c r="CC191" s="127"/>
      <c r="CD191" s="127"/>
      <c r="CE191" s="127"/>
      <c r="CF191" s="127"/>
      <c r="CG191" s="127"/>
      <c r="CH191" s="127"/>
      <c r="CI191" s="127"/>
      <c r="CJ191" s="127"/>
      <c r="CK191" s="127"/>
      <c r="CL191" s="127"/>
      <c r="CM191" s="127"/>
      <c r="CN191" s="127"/>
      <c r="CO191" s="127"/>
      <c r="CP191" s="127"/>
      <c r="CQ191" s="127"/>
      <c r="CR191" s="127"/>
      <c r="CS191" s="127"/>
      <c r="CT191" s="127"/>
      <c r="CU191" s="127"/>
      <c r="CV191" s="127"/>
      <c r="CW191" s="127"/>
      <c r="CX191" s="127"/>
      <c r="CY191" s="127"/>
      <c r="CZ191" s="127"/>
      <c r="DA191" s="127"/>
      <c r="DB191" s="127"/>
      <c r="DC191" s="127"/>
      <c r="DD191" s="127"/>
      <c r="DE191" s="147">
        <v>0.05</v>
      </c>
      <c r="DF191" s="147">
        <v>0.05</v>
      </c>
      <c r="DG191" s="71">
        <v>22752</v>
      </c>
      <c r="DH191" s="127"/>
      <c r="DI191" s="127"/>
      <c r="DJ191" s="127"/>
      <c r="DK191" s="127"/>
      <c r="DL191" s="127"/>
    </row>
    <row r="192" spans="1:116" s="2" customFormat="1" x14ac:dyDescent="0.2">
      <c r="A192" s="85">
        <v>186</v>
      </c>
      <c r="B192" s="125">
        <v>649</v>
      </c>
      <c r="C192" s="121" t="s">
        <v>434</v>
      </c>
      <c r="D192" s="121" t="s">
        <v>617</v>
      </c>
      <c r="E192" s="121" t="s">
        <v>800</v>
      </c>
      <c r="F192" s="121" t="s">
        <v>828</v>
      </c>
      <c r="G192" s="110">
        <v>7.7</v>
      </c>
      <c r="H192" s="110">
        <v>474</v>
      </c>
      <c r="I192" s="157">
        <v>0.05</v>
      </c>
      <c r="J192" s="157">
        <v>1.5</v>
      </c>
      <c r="K192" s="122">
        <v>172.4</v>
      </c>
      <c r="L192" s="123">
        <v>2.5000000000000001E-2</v>
      </c>
      <c r="M192" s="122">
        <v>0.1</v>
      </c>
      <c r="N192" s="122">
        <v>2.649</v>
      </c>
      <c r="O192" s="157">
        <v>5.6639999999999997</v>
      </c>
      <c r="P192" s="145">
        <v>4.0099999999999997E-2</v>
      </c>
      <c r="Q192" s="71">
        <v>2247</v>
      </c>
      <c r="R192" s="157">
        <v>2.3490000000000002</v>
      </c>
      <c r="S192" s="123">
        <v>1.87</v>
      </c>
      <c r="T192" s="122">
        <v>14.75</v>
      </c>
      <c r="U192" s="122">
        <v>1</v>
      </c>
      <c r="V192" s="122">
        <v>121.4</v>
      </c>
      <c r="W192" s="129">
        <f t="shared" si="237"/>
        <v>5.8874878758486912E-4</v>
      </c>
      <c r="X192" s="122">
        <v>6.4249999999999998</v>
      </c>
      <c r="Y192" s="122">
        <v>39.24</v>
      </c>
      <c r="Z192" s="71">
        <v>206200</v>
      </c>
      <c r="AA192" s="122">
        <v>5.64</v>
      </c>
      <c r="AB192" s="75">
        <v>6700</v>
      </c>
      <c r="AC192" s="76">
        <v>2250.9899999999998</v>
      </c>
      <c r="AD192" s="110">
        <v>725.5</v>
      </c>
      <c r="AE192" s="75">
        <v>6641</v>
      </c>
      <c r="AF192" s="76">
        <v>8.18</v>
      </c>
      <c r="AG192" s="75">
        <v>669.3</v>
      </c>
      <c r="AH192" s="157">
        <v>190.5</v>
      </c>
      <c r="AI192" s="86">
        <f t="shared" si="173"/>
        <v>27</v>
      </c>
      <c r="AJ192" s="86">
        <f t="shared" si="173"/>
        <v>21</v>
      </c>
      <c r="AK192" s="86">
        <f t="shared" si="173"/>
        <v>2.5</v>
      </c>
      <c r="AL192" s="86">
        <f t="shared" si="173"/>
        <v>65</v>
      </c>
      <c r="AM192" s="86">
        <f t="shared" ref="AM192:AQ192" si="290">AM399*1000</f>
        <v>27</v>
      </c>
      <c r="AN192" s="86">
        <f t="shared" si="290"/>
        <v>2.5</v>
      </c>
      <c r="AO192" s="86">
        <f t="shared" si="290"/>
        <v>27</v>
      </c>
      <c r="AP192" s="86">
        <f t="shared" si="290"/>
        <v>2.5</v>
      </c>
      <c r="AQ192" s="86">
        <f t="shared" si="290"/>
        <v>64</v>
      </c>
      <c r="AR192" s="86">
        <f t="shared" si="261"/>
        <v>1.5</v>
      </c>
      <c r="AS192" s="86">
        <f t="shared" si="204"/>
        <v>25</v>
      </c>
      <c r="AT192" s="86">
        <f t="shared" si="204"/>
        <v>97</v>
      </c>
      <c r="AU192" s="86">
        <f t="shared" si="204"/>
        <v>41</v>
      </c>
      <c r="AV192" s="86">
        <f t="shared" ref="AV192:AZ192" si="291">AV399*1000</f>
        <v>43</v>
      </c>
      <c r="AW192" s="86">
        <f t="shared" si="291"/>
        <v>2.5</v>
      </c>
      <c r="AX192" s="86">
        <f t="shared" si="291"/>
        <v>22</v>
      </c>
      <c r="AY192" s="86">
        <f t="shared" si="291"/>
        <v>39</v>
      </c>
      <c r="AZ192" s="86">
        <f t="shared" si="291"/>
        <v>2.5</v>
      </c>
      <c r="BA192" s="86">
        <v>2.5</v>
      </c>
      <c r="BB192" s="146">
        <f t="shared" si="240"/>
        <v>382</v>
      </c>
      <c r="BC192" s="86">
        <v>0.5</v>
      </c>
      <c r="BD192" s="86">
        <v>0.5</v>
      </c>
      <c r="BE192" s="86">
        <v>0.5</v>
      </c>
      <c r="BF192" s="86">
        <v>0.5</v>
      </c>
      <c r="BG192" s="86">
        <v>0.5</v>
      </c>
      <c r="BH192" s="86">
        <v>0.5</v>
      </c>
      <c r="BI192" s="86">
        <v>0.5</v>
      </c>
      <c r="BJ192" s="86">
        <v>0.5</v>
      </c>
      <c r="BK192" s="147">
        <v>5.0000000000000001E-3</v>
      </c>
      <c r="BL192" s="147">
        <v>0.5</v>
      </c>
      <c r="BM192" s="147">
        <v>0.05</v>
      </c>
      <c r="BN192" s="147">
        <v>0.05</v>
      </c>
      <c r="BO192" s="147">
        <v>0.05</v>
      </c>
      <c r="BP192" s="147">
        <v>0.05</v>
      </c>
      <c r="BQ192" s="148">
        <f t="shared" si="241"/>
        <v>0.2</v>
      </c>
      <c r="BR192" s="147">
        <v>0.4</v>
      </c>
      <c r="BS192" s="147">
        <v>0.05</v>
      </c>
      <c r="BT192" s="147">
        <v>0.05</v>
      </c>
      <c r="BU192" s="147">
        <v>0.05</v>
      </c>
      <c r="BV192" s="147">
        <v>0.05</v>
      </c>
      <c r="BW192" s="147">
        <v>0.05</v>
      </c>
      <c r="BX192" s="147">
        <v>0.1</v>
      </c>
      <c r="BY192" s="147">
        <v>0.15</v>
      </c>
      <c r="BZ192" s="127"/>
      <c r="CA192" s="127"/>
      <c r="CB192" s="127"/>
      <c r="CC192" s="127"/>
      <c r="CD192" s="127"/>
      <c r="CE192" s="127"/>
      <c r="CF192" s="127"/>
      <c r="CG192" s="127"/>
      <c r="CH192" s="127"/>
      <c r="CI192" s="127"/>
      <c r="CJ192" s="127"/>
      <c r="CK192" s="127"/>
      <c r="CL192" s="127"/>
      <c r="CM192" s="127"/>
      <c r="CN192" s="127"/>
      <c r="CO192" s="127"/>
      <c r="CP192" s="127"/>
      <c r="CQ192" s="127"/>
      <c r="CR192" s="127"/>
      <c r="CS192" s="127"/>
      <c r="CT192" s="127"/>
      <c r="CU192" s="127"/>
      <c r="CV192" s="127"/>
      <c r="CW192" s="127"/>
      <c r="CX192" s="127"/>
      <c r="CY192" s="127"/>
      <c r="CZ192" s="127"/>
      <c r="DA192" s="127"/>
      <c r="DB192" s="127"/>
      <c r="DC192" s="127"/>
      <c r="DD192" s="127"/>
      <c r="DE192" s="147">
        <v>0.05</v>
      </c>
      <c r="DF192" s="147">
        <v>0.05</v>
      </c>
      <c r="DG192" s="71">
        <v>5423.2610000000004</v>
      </c>
      <c r="DH192" s="127"/>
      <c r="DI192" s="127"/>
      <c r="DJ192" s="127"/>
      <c r="DK192" s="127"/>
      <c r="DL192" s="127"/>
    </row>
    <row r="193" spans="1:116" s="2" customFormat="1" ht="25.5" x14ac:dyDescent="0.2">
      <c r="A193" s="85">
        <v>187</v>
      </c>
      <c r="B193" s="125">
        <v>650</v>
      </c>
      <c r="C193" s="121" t="s">
        <v>435</v>
      </c>
      <c r="D193" s="121" t="s">
        <v>618</v>
      </c>
      <c r="E193" s="121" t="s">
        <v>801</v>
      </c>
      <c r="F193" s="121" t="s">
        <v>833</v>
      </c>
      <c r="G193" s="110">
        <v>6.6</v>
      </c>
      <c r="H193" s="110">
        <v>523</v>
      </c>
      <c r="I193" s="157">
        <v>0.05</v>
      </c>
      <c r="J193" s="157">
        <v>1.5</v>
      </c>
      <c r="K193" s="122">
        <v>79.41</v>
      </c>
      <c r="L193" s="122">
        <v>1.115</v>
      </c>
      <c r="M193" s="122">
        <v>5.2110000000000003</v>
      </c>
      <c r="N193" s="122">
        <v>19.170000000000002</v>
      </c>
      <c r="O193" s="157">
        <v>15</v>
      </c>
      <c r="P193" s="145">
        <v>7.6E-3</v>
      </c>
      <c r="Q193" s="71">
        <v>2429</v>
      </c>
      <c r="R193" s="122">
        <v>0.2</v>
      </c>
      <c r="S193" s="123">
        <v>10.1</v>
      </c>
      <c r="T193" s="122">
        <v>52.82</v>
      </c>
      <c r="U193" s="122">
        <v>1</v>
      </c>
      <c r="V193" s="122">
        <v>70.099999999999994</v>
      </c>
      <c r="W193" s="129">
        <f t="shared" si="237"/>
        <v>8.3273936802090746E-4</v>
      </c>
      <c r="X193" s="122">
        <v>0.25</v>
      </c>
      <c r="Y193" s="122">
        <v>121.4</v>
      </c>
      <c r="Z193" s="71">
        <v>84180</v>
      </c>
      <c r="AA193" s="122">
        <v>9.8800000000000008</v>
      </c>
      <c r="AB193" s="75">
        <v>39118.800000000003</v>
      </c>
      <c r="AC193" s="76">
        <v>985.19899999999996</v>
      </c>
      <c r="AD193" s="71">
        <v>1218</v>
      </c>
      <c r="AE193" s="75">
        <v>12066.8</v>
      </c>
      <c r="AF193" s="76">
        <v>260.16699999999997</v>
      </c>
      <c r="AG193" s="75">
        <v>7647.53</v>
      </c>
      <c r="AH193" s="71">
        <v>1709</v>
      </c>
      <c r="AI193" s="86">
        <f t="shared" si="173"/>
        <v>54</v>
      </c>
      <c r="AJ193" s="86">
        <f t="shared" si="173"/>
        <v>172</v>
      </c>
      <c r="AK193" s="86">
        <f t="shared" si="173"/>
        <v>2.5</v>
      </c>
      <c r="AL193" s="86">
        <f t="shared" si="173"/>
        <v>829</v>
      </c>
      <c r="AM193" s="86">
        <f t="shared" ref="AM193:AQ193" si="292">AM400*1000</f>
        <v>410</v>
      </c>
      <c r="AN193" s="86">
        <f t="shared" si="292"/>
        <v>291</v>
      </c>
      <c r="AO193" s="86">
        <f t="shared" si="292"/>
        <v>339</v>
      </c>
      <c r="AP193" s="86">
        <f t="shared" si="292"/>
        <v>2.5</v>
      </c>
      <c r="AQ193" s="86">
        <f t="shared" si="292"/>
        <v>243</v>
      </c>
      <c r="AR193" s="86">
        <f t="shared" si="261"/>
        <v>67</v>
      </c>
      <c r="AS193" s="86">
        <f t="shared" si="204"/>
        <v>2.5</v>
      </c>
      <c r="AT193" s="86">
        <f t="shared" si="204"/>
        <v>2.5</v>
      </c>
      <c r="AU193" s="86">
        <f t="shared" si="204"/>
        <v>565</v>
      </c>
      <c r="AV193" s="86">
        <f t="shared" ref="AV193:AZ193" si="293">AV400*1000</f>
        <v>530</v>
      </c>
      <c r="AW193" s="86">
        <f t="shared" si="293"/>
        <v>210</v>
      </c>
      <c r="AX193" s="86">
        <f t="shared" si="293"/>
        <v>240</v>
      </c>
      <c r="AY193" s="86">
        <f t="shared" si="293"/>
        <v>288</v>
      </c>
      <c r="AZ193" s="86">
        <f t="shared" si="293"/>
        <v>111</v>
      </c>
      <c r="BA193" s="86">
        <v>2.5</v>
      </c>
      <c r="BB193" s="146">
        <f t="shared" si="240"/>
        <v>3474.5</v>
      </c>
      <c r="BC193" s="86">
        <v>0.5</v>
      </c>
      <c r="BD193" s="86">
        <v>0.5</v>
      </c>
      <c r="BE193" s="86">
        <v>0.5</v>
      </c>
      <c r="BF193" s="86">
        <v>0.5</v>
      </c>
      <c r="BG193" s="86">
        <v>0.5</v>
      </c>
      <c r="BH193" s="86">
        <v>0.5</v>
      </c>
      <c r="BI193" s="86">
        <v>0.5</v>
      </c>
      <c r="BJ193" s="86">
        <v>0.5</v>
      </c>
      <c r="BK193" s="147">
        <v>5.0000000000000001E-3</v>
      </c>
      <c r="BL193" s="147">
        <v>0.5</v>
      </c>
      <c r="BM193" s="147">
        <v>0.05</v>
      </c>
      <c r="BN193" s="147">
        <v>0.05</v>
      </c>
      <c r="BO193" s="147">
        <v>0.05</v>
      </c>
      <c r="BP193" s="147">
        <v>0.05</v>
      </c>
      <c r="BQ193" s="148">
        <f t="shared" si="241"/>
        <v>0.2</v>
      </c>
      <c r="BR193" s="147">
        <v>0.4</v>
      </c>
      <c r="BS193" s="147">
        <v>0.05</v>
      </c>
      <c r="BT193" s="147">
        <v>0.05</v>
      </c>
      <c r="BU193" s="147">
        <v>0.05</v>
      </c>
      <c r="BV193" s="147">
        <v>0.05</v>
      </c>
      <c r="BW193" s="147">
        <v>0.05</v>
      </c>
      <c r="BX193" s="147">
        <v>0.1</v>
      </c>
      <c r="BY193" s="147">
        <v>0.15</v>
      </c>
      <c r="BZ193" s="127"/>
      <c r="CA193" s="127"/>
      <c r="CB193" s="127"/>
      <c r="CC193" s="127"/>
      <c r="CD193" s="127"/>
      <c r="CE193" s="127"/>
      <c r="CF193" s="127"/>
      <c r="CG193" s="127"/>
      <c r="CH193" s="127"/>
      <c r="CI193" s="127"/>
      <c r="CJ193" s="127"/>
      <c r="CK193" s="127"/>
      <c r="CL193" s="127"/>
      <c r="CM193" s="127"/>
      <c r="CN193" s="127"/>
      <c r="CO193" s="127"/>
      <c r="CP193" s="127"/>
      <c r="CQ193" s="127"/>
      <c r="CR193" s="127"/>
      <c r="CS193" s="127"/>
      <c r="CT193" s="127"/>
      <c r="CU193" s="127"/>
      <c r="CV193" s="127"/>
      <c r="CW193" s="127"/>
      <c r="CX193" s="127"/>
      <c r="CY193" s="127"/>
      <c r="CZ193" s="127"/>
      <c r="DA193" s="127"/>
      <c r="DB193" s="127"/>
      <c r="DC193" s="127"/>
      <c r="DD193" s="127"/>
      <c r="DE193" s="147">
        <v>0.05</v>
      </c>
      <c r="DF193" s="147">
        <v>0.05</v>
      </c>
      <c r="DG193" s="71">
        <v>11844</v>
      </c>
      <c r="DH193" s="127"/>
      <c r="DI193" s="127"/>
      <c r="DJ193" s="127"/>
      <c r="DK193" s="127"/>
      <c r="DL193" s="127"/>
    </row>
    <row r="194" spans="1:116" s="2" customFormat="1" x14ac:dyDescent="0.2">
      <c r="A194" s="85">
        <v>188</v>
      </c>
      <c r="B194" s="125">
        <v>651</v>
      </c>
      <c r="C194" s="121" t="s">
        <v>436</v>
      </c>
      <c r="D194" s="121" t="s">
        <v>619</v>
      </c>
      <c r="E194" s="121" t="s">
        <v>802</v>
      </c>
      <c r="F194" s="121" t="s">
        <v>815</v>
      </c>
      <c r="G194" s="110">
        <v>7.6</v>
      </c>
      <c r="H194" s="110">
        <v>689</v>
      </c>
      <c r="I194" s="157">
        <v>0.2301</v>
      </c>
      <c r="J194" s="157">
        <v>1.5</v>
      </c>
      <c r="K194" s="122">
        <v>36.72</v>
      </c>
      <c r="L194" s="122">
        <v>7.9670000000000005E-2</v>
      </c>
      <c r="M194" s="122">
        <v>1.119</v>
      </c>
      <c r="N194" s="122">
        <v>2.4540000000000002</v>
      </c>
      <c r="O194" s="122">
        <v>3.6419999999999999</v>
      </c>
      <c r="P194" s="145">
        <v>1.8200000000000001E-2</v>
      </c>
      <c r="Q194" s="71">
        <v>539</v>
      </c>
      <c r="R194" s="122">
        <v>0.2</v>
      </c>
      <c r="S194" s="123">
        <v>1.603</v>
      </c>
      <c r="T194" s="122">
        <v>6.3849999999999998</v>
      </c>
      <c r="U194" s="122">
        <v>1</v>
      </c>
      <c r="V194" s="122">
        <v>58.57</v>
      </c>
      <c r="W194" s="129">
        <f t="shared" si="237"/>
        <v>9.4300434712606671E-4</v>
      </c>
      <c r="X194" s="122">
        <v>2.1320000000000001</v>
      </c>
      <c r="Y194" s="122">
        <v>16.829999999999998</v>
      </c>
      <c r="Z194" s="71">
        <v>62110</v>
      </c>
      <c r="AA194" s="122">
        <v>1.24</v>
      </c>
      <c r="AB194" s="75">
        <v>6503</v>
      </c>
      <c r="AC194" s="76">
        <v>263.60000000000002</v>
      </c>
      <c r="AD194" s="110">
        <v>433.4</v>
      </c>
      <c r="AE194" s="75">
        <v>5230</v>
      </c>
      <c r="AF194" s="76">
        <v>49.26</v>
      </c>
      <c r="AG194" s="75">
        <v>1035.22913420839</v>
      </c>
      <c r="AH194" s="71">
        <v>218.9</v>
      </c>
      <c r="AI194" s="86">
        <f t="shared" si="173"/>
        <v>2.5</v>
      </c>
      <c r="AJ194" s="86">
        <f t="shared" si="173"/>
        <v>13</v>
      </c>
      <c r="AK194" s="86">
        <f t="shared" si="173"/>
        <v>2.5</v>
      </c>
      <c r="AL194" s="86">
        <f t="shared" si="173"/>
        <v>70</v>
      </c>
      <c r="AM194" s="86">
        <f t="shared" ref="AM194:AQ194" si="294">AM401*1000</f>
        <v>35</v>
      </c>
      <c r="AN194" s="86">
        <f t="shared" si="294"/>
        <v>16</v>
      </c>
      <c r="AO194" s="86">
        <f t="shared" si="294"/>
        <v>21</v>
      </c>
      <c r="AP194" s="86">
        <f t="shared" si="294"/>
        <v>2.5</v>
      </c>
      <c r="AQ194" s="86">
        <f t="shared" si="294"/>
        <v>20</v>
      </c>
      <c r="AR194" s="86">
        <f t="shared" si="261"/>
        <v>1.5</v>
      </c>
      <c r="AS194" s="86">
        <f t="shared" si="204"/>
        <v>2.5</v>
      </c>
      <c r="AT194" s="86">
        <f t="shared" si="204"/>
        <v>18</v>
      </c>
      <c r="AU194" s="86">
        <f t="shared" si="204"/>
        <v>38</v>
      </c>
      <c r="AV194" s="86">
        <f t="shared" ref="AV194:AZ194" si="295">AV401*1000</f>
        <v>39</v>
      </c>
      <c r="AW194" s="86">
        <f t="shared" si="295"/>
        <v>17</v>
      </c>
      <c r="AX194" s="86">
        <f t="shared" si="295"/>
        <v>15</v>
      </c>
      <c r="AY194" s="86">
        <f t="shared" si="295"/>
        <v>33</v>
      </c>
      <c r="AZ194" s="86">
        <f t="shared" si="295"/>
        <v>2.5</v>
      </c>
      <c r="BA194" s="86">
        <v>2.5</v>
      </c>
      <c r="BB194" s="146">
        <f t="shared" si="240"/>
        <v>276</v>
      </c>
      <c r="BC194" s="86">
        <v>0.5</v>
      </c>
      <c r="BD194" s="86">
        <v>0.5</v>
      </c>
      <c r="BE194" s="86">
        <v>0.5</v>
      </c>
      <c r="BF194" s="86">
        <v>0.5</v>
      </c>
      <c r="BG194" s="86">
        <v>0.5</v>
      </c>
      <c r="BH194" s="86">
        <v>0.5</v>
      </c>
      <c r="BI194" s="86">
        <v>0.5</v>
      </c>
      <c r="BJ194" s="86">
        <v>0.5</v>
      </c>
      <c r="BK194" s="147">
        <v>5.0000000000000001E-3</v>
      </c>
      <c r="BL194" s="147">
        <v>0.5</v>
      </c>
      <c r="BM194" s="147">
        <v>0.05</v>
      </c>
      <c r="BN194" s="147">
        <v>0.05</v>
      </c>
      <c r="BO194" s="147">
        <v>0.05</v>
      </c>
      <c r="BP194" s="147">
        <v>0.05</v>
      </c>
      <c r="BQ194" s="148">
        <f t="shared" si="241"/>
        <v>0.2</v>
      </c>
      <c r="BR194" s="147">
        <v>0.4</v>
      </c>
      <c r="BS194" s="147">
        <v>0.05</v>
      </c>
      <c r="BT194" s="147">
        <v>0.05</v>
      </c>
      <c r="BU194" s="147">
        <v>0.05</v>
      </c>
      <c r="BV194" s="147">
        <v>0.05</v>
      </c>
      <c r="BW194" s="147">
        <v>0.05</v>
      </c>
      <c r="BX194" s="147">
        <v>0.1</v>
      </c>
      <c r="BY194" s="147">
        <v>0.15</v>
      </c>
      <c r="BZ194" s="127"/>
      <c r="CA194" s="127"/>
      <c r="CB194" s="127"/>
      <c r="CC194" s="127"/>
      <c r="CD194" s="127"/>
      <c r="CE194" s="127"/>
      <c r="CF194" s="127"/>
      <c r="CG194" s="127"/>
      <c r="CH194" s="127"/>
      <c r="CI194" s="127"/>
      <c r="CJ194" s="127"/>
      <c r="CK194" s="127"/>
      <c r="CL194" s="127"/>
      <c r="CM194" s="127"/>
      <c r="CN194" s="127"/>
      <c r="CO194" s="127"/>
      <c r="CP194" s="127"/>
      <c r="CQ194" s="127"/>
      <c r="CR194" s="127"/>
      <c r="CS194" s="127"/>
      <c r="CT194" s="127"/>
      <c r="CU194" s="127"/>
      <c r="CV194" s="127"/>
      <c r="CW194" s="127"/>
      <c r="CX194" s="127"/>
      <c r="CY194" s="127"/>
      <c r="CZ194" s="127"/>
      <c r="DA194" s="127"/>
      <c r="DB194" s="127"/>
      <c r="DC194" s="127"/>
      <c r="DD194" s="127"/>
      <c r="DE194" s="147">
        <v>0.05</v>
      </c>
      <c r="DF194" s="147">
        <v>0.05</v>
      </c>
      <c r="DG194" s="71">
        <v>2739</v>
      </c>
      <c r="DH194" s="127"/>
      <c r="DI194" s="127"/>
      <c r="DJ194" s="127"/>
      <c r="DK194" s="127"/>
      <c r="DL194" s="127"/>
    </row>
    <row r="195" spans="1:116" s="2" customFormat="1" x14ac:dyDescent="0.2">
      <c r="A195" s="85">
        <v>189</v>
      </c>
      <c r="B195" s="125">
        <v>652</v>
      </c>
      <c r="C195" s="121" t="s">
        <v>437</v>
      </c>
      <c r="D195" s="121" t="s">
        <v>620</v>
      </c>
      <c r="E195" s="121" t="s">
        <v>803</v>
      </c>
      <c r="F195" s="121" t="s">
        <v>930</v>
      </c>
      <c r="G195" s="110">
        <v>7.5</v>
      </c>
      <c r="H195" s="110">
        <v>701</v>
      </c>
      <c r="I195" s="157">
        <v>0.15229999999999999</v>
      </c>
      <c r="J195" s="157">
        <v>4.5629999999999997</v>
      </c>
      <c r="K195" s="122">
        <v>124.7</v>
      </c>
      <c r="L195" s="122">
        <v>0.59130000000000005</v>
      </c>
      <c r="M195" s="122">
        <v>2.0609999999999999</v>
      </c>
      <c r="N195" s="122">
        <v>5.5979999999999999</v>
      </c>
      <c r="O195" s="122">
        <v>9.8070000000000004</v>
      </c>
      <c r="P195" s="145">
        <v>7.7000000000000002E-3</v>
      </c>
      <c r="Q195" s="71">
        <v>1892</v>
      </c>
      <c r="R195" s="157">
        <v>1.304</v>
      </c>
      <c r="S195" s="123">
        <v>5.85</v>
      </c>
      <c r="T195" s="122">
        <v>35.200000000000003</v>
      </c>
      <c r="U195" s="122">
        <v>1</v>
      </c>
      <c r="V195" s="122">
        <v>255.2</v>
      </c>
      <c r="W195" s="129">
        <f t="shared" si="237"/>
        <v>1.3683646112600536E-3</v>
      </c>
      <c r="X195" s="122">
        <v>10.199999999999999</v>
      </c>
      <c r="Y195" s="122">
        <v>63.3</v>
      </c>
      <c r="Z195" s="71">
        <v>186500</v>
      </c>
      <c r="AA195" s="122">
        <v>8.02</v>
      </c>
      <c r="AB195" s="75">
        <v>12490</v>
      </c>
      <c r="AC195" s="76">
        <v>2876.2988461754699</v>
      </c>
      <c r="AD195" s="110">
        <v>909.3</v>
      </c>
      <c r="AE195" s="75">
        <v>12353</v>
      </c>
      <c r="AF195" s="76">
        <v>81.650000000000006</v>
      </c>
      <c r="AG195" s="75">
        <v>2872.6377055834701</v>
      </c>
      <c r="AH195" s="71">
        <v>601.5</v>
      </c>
      <c r="AI195" s="86">
        <f t="shared" si="173"/>
        <v>160</v>
      </c>
      <c r="AJ195" s="86">
        <f t="shared" si="173"/>
        <v>71</v>
      </c>
      <c r="AK195" s="86">
        <f t="shared" si="173"/>
        <v>47</v>
      </c>
      <c r="AL195" s="86">
        <f t="shared" si="173"/>
        <v>349</v>
      </c>
      <c r="AM195" s="86">
        <f t="shared" ref="AM195:AQ195" si="296">AM402*1000</f>
        <v>130</v>
      </c>
      <c r="AN195" s="86">
        <f t="shared" si="296"/>
        <v>75</v>
      </c>
      <c r="AO195" s="86">
        <f t="shared" si="296"/>
        <v>106</v>
      </c>
      <c r="AP195" s="86">
        <f t="shared" si="296"/>
        <v>2.5</v>
      </c>
      <c r="AQ195" s="86">
        <f t="shared" si="296"/>
        <v>111</v>
      </c>
      <c r="AR195" s="86">
        <f t="shared" si="261"/>
        <v>1.5</v>
      </c>
      <c r="AS195" s="86">
        <f t="shared" si="204"/>
        <v>2.5</v>
      </c>
      <c r="AT195" s="86">
        <f t="shared" si="204"/>
        <v>284</v>
      </c>
      <c r="AU195" s="86">
        <f t="shared" si="204"/>
        <v>186</v>
      </c>
      <c r="AV195" s="86">
        <f t="shared" ref="AV195:AZ195" si="297">AV402*1000</f>
        <v>231</v>
      </c>
      <c r="AW195" s="86">
        <f t="shared" si="297"/>
        <v>84</v>
      </c>
      <c r="AX195" s="86">
        <f t="shared" si="297"/>
        <v>144</v>
      </c>
      <c r="AY195" s="86">
        <f t="shared" si="297"/>
        <v>191</v>
      </c>
      <c r="AZ195" s="86">
        <f t="shared" si="297"/>
        <v>49</v>
      </c>
      <c r="BA195" s="86">
        <v>2.5</v>
      </c>
      <c r="BB195" s="146">
        <f t="shared" si="240"/>
        <v>1727</v>
      </c>
      <c r="BC195" s="86">
        <v>0.5</v>
      </c>
      <c r="BD195" s="86">
        <v>0.5</v>
      </c>
      <c r="BE195" s="86">
        <v>0.5</v>
      </c>
      <c r="BF195" s="86">
        <v>0.5</v>
      </c>
      <c r="BG195" s="86">
        <v>0.5</v>
      </c>
      <c r="BH195" s="86">
        <v>0.5</v>
      </c>
      <c r="BI195" s="86">
        <v>0.5</v>
      </c>
      <c r="BJ195" s="86">
        <v>0.5</v>
      </c>
      <c r="BK195" s="147">
        <v>5.0000000000000001E-3</v>
      </c>
      <c r="BL195" s="147">
        <v>0.5</v>
      </c>
      <c r="BM195" s="147">
        <v>0.05</v>
      </c>
      <c r="BN195" s="147">
        <v>0.05</v>
      </c>
      <c r="BO195" s="147">
        <v>0.05</v>
      </c>
      <c r="BP195" s="147">
        <v>0.05</v>
      </c>
      <c r="BQ195" s="148">
        <f t="shared" si="241"/>
        <v>0.2</v>
      </c>
      <c r="BR195" s="147">
        <v>0.4</v>
      </c>
      <c r="BS195" s="147">
        <v>0.05</v>
      </c>
      <c r="BT195" s="147">
        <v>0.05</v>
      </c>
      <c r="BU195" s="147">
        <v>0.05</v>
      </c>
      <c r="BV195" s="147">
        <v>0.05</v>
      </c>
      <c r="BW195" s="147">
        <v>0.05</v>
      </c>
      <c r="BX195" s="147">
        <v>0.1</v>
      </c>
      <c r="BY195" s="147">
        <v>0.15</v>
      </c>
      <c r="BZ195" s="127"/>
      <c r="CA195" s="127"/>
      <c r="CB195" s="127"/>
      <c r="CC195" s="127"/>
      <c r="CD195" s="127"/>
      <c r="CE195" s="127"/>
      <c r="CF195" s="127"/>
      <c r="CG195" s="127"/>
      <c r="CH195" s="127"/>
      <c r="CI195" s="127"/>
      <c r="CJ195" s="127"/>
      <c r="CK195" s="127"/>
      <c r="CL195" s="127"/>
      <c r="CM195" s="127"/>
      <c r="CN195" s="127"/>
      <c r="CO195" s="127"/>
      <c r="CP195" s="127"/>
      <c r="CQ195" s="127"/>
      <c r="CR195" s="127"/>
      <c r="CS195" s="127"/>
      <c r="CT195" s="127"/>
      <c r="CU195" s="127"/>
      <c r="CV195" s="127"/>
      <c r="CW195" s="127"/>
      <c r="CX195" s="127"/>
      <c r="CY195" s="127"/>
      <c r="CZ195" s="127"/>
      <c r="DA195" s="127"/>
      <c r="DB195" s="127"/>
      <c r="DC195" s="127"/>
      <c r="DD195" s="127"/>
      <c r="DE195" s="147">
        <v>0.05</v>
      </c>
      <c r="DF195" s="147">
        <v>0.05</v>
      </c>
      <c r="DG195" s="71">
        <v>9364</v>
      </c>
      <c r="DH195" s="127"/>
      <c r="DI195" s="127"/>
      <c r="DJ195" s="127"/>
      <c r="DK195" s="127"/>
      <c r="DL195" s="127"/>
    </row>
    <row r="196" spans="1:116" s="2" customFormat="1" x14ac:dyDescent="0.2">
      <c r="A196" s="85">
        <v>190</v>
      </c>
      <c r="B196" s="125">
        <v>653</v>
      </c>
      <c r="C196" s="121" t="s">
        <v>438</v>
      </c>
      <c r="D196" s="121" t="s">
        <v>621</v>
      </c>
      <c r="E196" s="121" t="s">
        <v>804</v>
      </c>
      <c r="F196" s="121" t="s">
        <v>931</v>
      </c>
      <c r="G196" s="110">
        <v>7.8</v>
      </c>
      <c r="H196" s="110">
        <v>576</v>
      </c>
      <c r="I196" s="157">
        <v>0.05</v>
      </c>
      <c r="J196" s="157">
        <v>1.5</v>
      </c>
      <c r="K196" s="122">
        <v>212.8</v>
      </c>
      <c r="L196" s="123">
        <v>2.5000000000000001E-2</v>
      </c>
      <c r="M196" s="122">
        <v>6.0069999999999997</v>
      </c>
      <c r="N196" s="122">
        <v>22.47</v>
      </c>
      <c r="O196" s="157">
        <v>33</v>
      </c>
      <c r="P196" s="145">
        <v>9.1000000000000004E-3</v>
      </c>
      <c r="Q196" s="71">
        <v>3395</v>
      </c>
      <c r="R196" s="122">
        <v>0.2</v>
      </c>
      <c r="S196" s="123">
        <v>16.79</v>
      </c>
      <c r="T196" s="122">
        <v>26.58</v>
      </c>
      <c r="U196" s="122">
        <v>1</v>
      </c>
      <c r="V196" s="122">
        <v>136.80000000000001</v>
      </c>
      <c r="W196" s="129">
        <f t="shared" si="237"/>
        <v>1.804511278195489E-3</v>
      </c>
      <c r="X196" s="122">
        <v>0.25</v>
      </c>
      <c r="Y196" s="122">
        <v>119</v>
      </c>
      <c r="Z196" s="71">
        <v>75810</v>
      </c>
      <c r="AA196" s="122">
        <v>7.69</v>
      </c>
      <c r="AB196" s="75">
        <v>57522.5</v>
      </c>
      <c r="AC196" s="76">
        <v>1488.33</v>
      </c>
      <c r="AD196" s="71">
        <v>1765</v>
      </c>
      <c r="AE196" s="75">
        <v>7684</v>
      </c>
      <c r="AF196" s="76">
        <v>228.38499999999999</v>
      </c>
      <c r="AG196" s="75">
        <v>7172.92</v>
      </c>
      <c r="AH196" s="71">
        <v>1550</v>
      </c>
      <c r="AI196" s="86">
        <f t="shared" si="173"/>
        <v>160</v>
      </c>
      <c r="AJ196" s="86">
        <f t="shared" si="173"/>
        <v>2.5</v>
      </c>
      <c r="AK196" s="86">
        <f t="shared" si="173"/>
        <v>2.5</v>
      </c>
      <c r="AL196" s="86">
        <f t="shared" si="173"/>
        <v>2.5</v>
      </c>
      <c r="AM196" s="86">
        <f t="shared" ref="AM196:AQ197" si="298">AM403*1000</f>
        <v>2.5</v>
      </c>
      <c r="AN196" s="86">
        <f t="shared" si="298"/>
        <v>2.5</v>
      </c>
      <c r="AO196" s="86">
        <f t="shared" si="298"/>
        <v>2.5</v>
      </c>
      <c r="AP196" s="86">
        <f t="shared" si="298"/>
        <v>2.5</v>
      </c>
      <c r="AQ196" s="86">
        <f t="shared" si="298"/>
        <v>2.5</v>
      </c>
      <c r="AR196" s="86">
        <f t="shared" si="261"/>
        <v>1.5</v>
      </c>
      <c r="AS196" s="86">
        <f t="shared" si="204"/>
        <v>2.5</v>
      </c>
      <c r="AT196" s="86">
        <f t="shared" si="204"/>
        <v>159</v>
      </c>
      <c r="AU196" s="86">
        <f t="shared" si="204"/>
        <v>2.5</v>
      </c>
      <c r="AV196" s="86">
        <f t="shared" ref="AV196:AZ196" si="299">AV403*1000</f>
        <v>2.5</v>
      </c>
      <c r="AW196" s="86">
        <f t="shared" si="299"/>
        <v>2.5</v>
      </c>
      <c r="AX196" s="86">
        <f t="shared" si="299"/>
        <v>2.5</v>
      </c>
      <c r="AY196" s="86">
        <f t="shared" si="299"/>
        <v>2.5</v>
      </c>
      <c r="AZ196" s="86">
        <f t="shared" si="299"/>
        <v>2.5</v>
      </c>
      <c r="BA196" s="86">
        <v>2.5</v>
      </c>
      <c r="BB196" s="146">
        <f t="shared" si="240"/>
        <v>345.5</v>
      </c>
      <c r="BC196" s="86">
        <v>0.5</v>
      </c>
      <c r="BD196" s="86">
        <v>0.5</v>
      </c>
      <c r="BE196" s="86">
        <v>0.5</v>
      </c>
      <c r="BF196" s="86">
        <v>0.5</v>
      </c>
      <c r="BG196" s="86">
        <v>0.5</v>
      </c>
      <c r="BH196" s="86">
        <v>0.5</v>
      </c>
      <c r="BI196" s="86">
        <v>0.5</v>
      </c>
      <c r="BJ196" s="86">
        <v>0.5</v>
      </c>
      <c r="BK196" s="147">
        <v>5.0000000000000001E-3</v>
      </c>
      <c r="BL196" s="147">
        <v>0.5</v>
      </c>
      <c r="BM196" s="147">
        <v>0.05</v>
      </c>
      <c r="BN196" s="147">
        <v>0.05</v>
      </c>
      <c r="BO196" s="147">
        <v>0.05</v>
      </c>
      <c r="BP196" s="147">
        <v>0.05</v>
      </c>
      <c r="BQ196" s="148">
        <f t="shared" si="241"/>
        <v>0.2</v>
      </c>
      <c r="BR196" s="147">
        <v>0.4</v>
      </c>
      <c r="BS196" s="147">
        <v>0.05</v>
      </c>
      <c r="BT196" s="147">
        <v>0.05</v>
      </c>
      <c r="BU196" s="147">
        <v>0.05</v>
      </c>
      <c r="BV196" s="147">
        <v>0.05</v>
      </c>
      <c r="BW196" s="147">
        <v>0.05</v>
      </c>
      <c r="BX196" s="147">
        <v>0.1</v>
      </c>
      <c r="BY196" s="147">
        <v>0.15</v>
      </c>
      <c r="BZ196" s="127"/>
      <c r="CA196" s="127"/>
      <c r="CB196" s="127"/>
      <c r="CC196" s="127"/>
      <c r="CD196" s="127"/>
      <c r="CE196" s="127"/>
      <c r="CF196" s="127"/>
      <c r="CG196" s="127"/>
      <c r="CH196" s="127"/>
      <c r="CI196" s="127"/>
      <c r="CJ196" s="127"/>
      <c r="CK196" s="127"/>
      <c r="CL196" s="127"/>
      <c r="CM196" s="127"/>
      <c r="CN196" s="127"/>
      <c r="CO196" s="127"/>
      <c r="CP196" s="127"/>
      <c r="CQ196" s="127"/>
      <c r="CR196" s="127"/>
      <c r="CS196" s="127"/>
      <c r="CT196" s="127"/>
      <c r="CU196" s="127"/>
      <c r="CV196" s="127"/>
      <c r="CW196" s="127"/>
      <c r="CX196" s="127"/>
      <c r="CY196" s="127"/>
      <c r="CZ196" s="127"/>
      <c r="DA196" s="127"/>
      <c r="DB196" s="127"/>
      <c r="DC196" s="127"/>
      <c r="DD196" s="127"/>
      <c r="DE196" s="147">
        <v>0.05</v>
      </c>
      <c r="DF196" s="147">
        <v>0.05</v>
      </c>
      <c r="DG196" s="71">
        <v>15456</v>
      </c>
      <c r="DH196" s="127"/>
      <c r="DI196" s="127"/>
      <c r="DJ196" s="127"/>
      <c r="DK196" s="127"/>
      <c r="DL196" s="127"/>
    </row>
    <row r="197" spans="1:116" s="2" customFormat="1" x14ac:dyDescent="0.2">
      <c r="A197" s="85">
        <v>191</v>
      </c>
      <c r="B197" s="125">
        <v>654</v>
      </c>
      <c r="C197" s="121" t="s">
        <v>439</v>
      </c>
      <c r="D197" s="153" t="s">
        <v>622</v>
      </c>
      <c r="E197" s="121" t="s">
        <v>805</v>
      </c>
      <c r="F197" s="121" t="s">
        <v>932</v>
      </c>
      <c r="G197" s="110">
        <v>6.9</v>
      </c>
      <c r="H197" s="110">
        <v>441</v>
      </c>
      <c r="I197" s="123">
        <v>0.226609762658396</v>
      </c>
      <c r="J197" s="157">
        <v>1.5</v>
      </c>
      <c r="K197" s="122">
        <v>66.39</v>
      </c>
      <c r="L197" s="123">
        <v>2.14</v>
      </c>
      <c r="M197" s="122">
        <v>1.1100000000000001</v>
      </c>
      <c r="N197" s="122">
        <v>3.87</v>
      </c>
      <c r="O197" s="122">
        <v>2.16</v>
      </c>
      <c r="P197" s="145">
        <v>0.188</v>
      </c>
      <c r="Q197" s="71">
        <v>1321</v>
      </c>
      <c r="R197" s="122">
        <v>0.707714868989477</v>
      </c>
      <c r="S197" s="123">
        <v>2.15</v>
      </c>
      <c r="T197" s="122">
        <v>120.72</v>
      </c>
      <c r="U197" s="122">
        <v>1</v>
      </c>
      <c r="V197" s="122">
        <v>11.5</v>
      </c>
      <c r="W197" s="129">
        <f t="shared" si="237"/>
        <v>1.4848289218850873E-3</v>
      </c>
      <c r="X197" s="122">
        <v>4.29</v>
      </c>
      <c r="Y197" s="122">
        <v>190.39</v>
      </c>
      <c r="Z197" s="71">
        <v>7745</v>
      </c>
      <c r="AA197" s="122">
        <v>16.600000000000001</v>
      </c>
      <c r="AB197" s="75">
        <v>11128</v>
      </c>
      <c r="AC197" s="76">
        <v>376</v>
      </c>
      <c r="AD197" s="71">
        <v>1258</v>
      </c>
      <c r="AE197" s="75">
        <v>7633</v>
      </c>
      <c r="AF197" s="76">
        <v>85.3</v>
      </c>
      <c r="AG197" s="75">
        <v>856</v>
      </c>
      <c r="AH197" s="71">
        <v>992.485734048474</v>
      </c>
      <c r="AI197" s="86">
        <f t="shared" si="173"/>
        <v>130</v>
      </c>
      <c r="AJ197" s="86">
        <f t="shared" si="173"/>
        <v>147</v>
      </c>
      <c r="AK197" s="86">
        <f t="shared" si="173"/>
        <v>2.5</v>
      </c>
      <c r="AL197" s="86">
        <f t="shared" si="173"/>
        <v>733</v>
      </c>
      <c r="AM197" s="86">
        <f t="shared" si="298"/>
        <v>210</v>
      </c>
      <c r="AN197" s="86">
        <f t="shared" si="298"/>
        <v>96</v>
      </c>
      <c r="AO197" s="86">
        <f t="shared" si="298"/>
        <v>2.5</v>
      </c>
      <c r="AP197" s="86">
        <f t="shared" si="298"/>
        <v>2.5</v>
      </c>
      <c r="AQ197" s="86">
        <f t="shared" si="298"/>
        <v>2.5</v>
      </c>
      <c r="AR197" s="86">
        <f t="shared" si="261"/>
        <v>1.5</v>
      </c>
      <c r="AS197" s="86">
        <f t="shared" si="204"/>
        <v>108</v>
      </c>
      <c r="AT197" s="86">
        <f t="shared" si="204"/>
        <v>119</v>
      </c>
      <c r="AU197" s="86">
        <f t="shared" si="204"/>
        <v>370</v>
      </c>
      <c r="AV197" s="86">
        <f t="shared" ref="AV197:AZ197" si="300">AV404*1000</f>
        <v>91</v>
      </c>
      <c r="AW197" s="86">
        <f t="shared" si="300"/>
        <v>2.5</v>
      </c>
      <c r="AX197" s="86">
        <f t="shared" si="300"/>
        <v>2.5</v>
      </c>
      <c r="AY197" s="86">
        <f t="shared" si="300"/>
        <v>2.5</v>
      </c>
      <c r="AZ197" s="86">
        <f t="shared" si="300"/>
        <v>2.5</v>
      </c>
      <c r="BA197" s="86">
        <v>2.5</v>
      </c>
      <c r="BB197" s="146">
        <f t="shared" si="240"/>
        <v>2013</v>
      </c>
      <c r="BC197" s="86">
        <v>0.5</v>
      </c>
      <c r="BD197" s="86">
        <v>0.5</v>
      </c>
      <c r="BE197" s="86">
        <v>0.5</v>
      </c>
      <c r="BF197" s="86">
        <v>0.5</v>
      </c>
      <c r="BG197" s="86">
        <v>0.5</v>
      </c>
      <c r="BH197" s="86">
        <v>0.5</v>
      </c>
      <c r="BI197" s="86">
        <v>0.5</v>
      </c>
      <c r="BJ197" s="86">
        <v>0.5</v>
      </c>
      <c r="BK197" s="147">
        <v>5.0000000000000001E-3</v>
      </c>
      <c r="BL197" s="147">
        <v>0.5</v>
      </c>
      <c r="BM197" s="147">
        <v>0.05</v>
      </c>
      <c r="BN197" s="147">
        <v>0.05</v>
      </c>
      <c r="BO197" s="147">
        <v>0.05</v>
      </c>
      <c r="BP197" s="147">
        <v>0.05</v>
      </c>
      <c r="BQ197" s="148">
        <f t="shared" si="241"/>
        <v>0.2</v>
      </c>
      <c r="BR197" s="147">
        <v>0.4</v>
      </c>
      <c r="BS197" s="147">
        <v>0.05</v>
      </c>
      <c r="BT197" s="147">
        <v>0.05</v>
      </c>
      <c r="BU197" s="147">
        <v>0.05</v>
      </c>
      <c r="BV197" s="147">
        <v>0.05</v>
      </c>
      <c r="BW197" s="147">
        <v>0.05</v>
      </c>
      <c r="BX197" s="147">
        <v>0.1</v>
      </c>
      <c r="BY197" s="147">
        <v>0.15</v>
      </c>
      <c r="BZ197" s="127"/>
      <c r="CA197" s="127"/>
      <c r="CB197" s="127"/>
      <c r="CC197" s="127"/>
      <c r="CD197" s="127"/>
      <c r="CE197" s="127"/>
      <c r="CF197" s="127"/>
      <c r="CG197" s="127"/>
      <c r="CH197" s="127"/>
      <c r="CI197" s="127"/>
      <c r="CJ197" s="127"/>
      <c r="CK197" s="127"/>
      <c r="CL197" s="127"/>
      <c r="CM197" s="127"/>
      <c r="CN197" s="127"/>
      <c r="CO197" s="127"/>
      <c r="CP197" s="127"/>
      <c r="CQ197" s="127"/>
      <c r="CR197" s="127"/>
      <c r="CS197" s="127"/>
      <c r="CT197" s="127"/>
      <c r="CU197" s="127"/>
      <c r="CV197" s="127"/>
      <c r="CW197" s="127"/>
      <c r="CX197" s="127"/>
      <c r="CY197" s="127"/>
      <c r="CZ197" s="127"/>
      <c r="DA197" s="127"/>
      <c r="DB197" s="127"/>
      <c r="DC197" s="127"/>
      <c r="DD197" s="127"/>
      <c r="DE197" s="147">
        <v>0.05</v>
      </c>
      <c r="DF197" s="147">
        <v>0.05</v>
      </c>
      <c r="DG197" s="71">
        <v>17640</v>
      </c>
      <c r="DH197" s="127"/>
      <c r="DI197" s="127"/>
      <c r="DJ197" s="127"/>
      <c r="DK197" s="127"/>
      <c r="DL197" s="127"/>
    </row>
    <row r="198" spans="1:116" s="2" customFormat="1" ht="25.5" x14ac:dyDescent="0.2">
      <c r="A198" s="85">
        <v>192</v>
      </c>
      <c r="B198" s="125">
        <v>655</v>
      </c>
      <c r="C198" s="121" t="s">
        <v>440</v>
      </c>
      <c r="D198" s="121" t="s">
        <v>623</v>
      </c>
      <c r="E198" s="121" t="s">
        <v>806</v>
      </c>
      <c r="F198" s="121" t="s">
        <v>933</v>
      </c>
      <c r="G198" s="110">
        <v>8.1999999999999993</v>
      </c>
      <c r="H198" s="110">
        <v>584</v>
      </c>
      <c r="I198" s="157">
        <v>0.05</v>
      </c>
      <c r="J198" s="157">
        <v>1.5</v>
      </c>
      <c r="K198" s="122">
        <v>80.8</v>
      </c>
      <c r="L198" s="123">
        <v>2.5000000000000001E-2</v>
      </c>
      <c r="M198" s="122">
        <v>2.39</v>
      </c>
      <c r="N198" s="122">
        <v>7.548</v>
      </c>
      <c r="O198" s="157">
        <v>9.6980000000000004</v>
      </c>
      <c r="P198" s="145">
        <v>1.67E-2</v>
      </c>
      <c r="Q198" s="71">
        <v>1505</v>
      </c>
      <c r="R198" s="122">
        <v>0.2</v>
      </c>
      <c r="S198" s="123">
        <v>4.1319999999999997</v>
      </c>
      <c r="T198" s="122">
        <v>0.5</v>
      </c>
      <c r="U198" s="122">
        <v>1</v>
      </c>
      <c r="V198" s="122">
        <v>149.69999999999999</v>
      </c>
      <c r="W198" s="129">
        <f t="shared" si="237"/>
        <v>6.5618178470925486E-4</v>
      </c>
      <c r="X198" s="122">
        <v>0.25</v>
      </c>
      <c r="Y198" s="122">
        <v>56.44</v>
      </c>
      <c r="Z198" s="71">
        <v>228138</v>
      </c>
      <c r="AA198" s="122">
        <v>6.48</v>
      </c>
      <c r="AB198" s="75">
        <v>15982.9</v>
      </c>
      <c r="AC198" s="76">
        <v>980.72699999999998</v>
      </c>
      <c r="AD198" s="71">
        <v>1439</v>
      </c>
      <c r="AE198" s="75">
        <v>8619</v>
      </c>
      <c r="AF198" s="76">
        <v>89.96</v>
      </c>
      <c r="AG198" s="75">
        <v>2821.42</v>
      </c>
      <c r="AH198" s="71">
        <v>880.8</v>
      </c>
      <c r="AI198" s="86">
        <f t="shared" si="173"/>
        <v>160</v>
      </c>
      <c r="AJ198" s="86">
        <f t="shared" si="173"/>
        <v>122</v>
      </c>
      <c r="AK198" s="86">
        <f t="shared" si="173"/>
        <v>46</v>
      </c>
      <c r="AL198" s="86">
        <f t="shared" si="173"/>
        <v>409</v>
      </c>
      <c r="AM198" s="86">
        <f t="shared" ref="AM198:AQ198" si="301">AM405*1000</f>
        <v>200</v>
      </c>
      <c r="AN198" s="86">
        <f t="shared" si="301"/>
        <v>107</v>
      </c>
      <c r="AO198" s="86">
        <f t="shared" si="301"/>
        <v>137</v>
      </c>
      <c r="AP198" s="86">
        <f t="shared" si="301"/>
        <v>2.5</v>
      </c>
      <c r="AQ198" s="86">
        <f t="shared" si="301"/>
        <v>112</v>
      </c>
      <c r="AR198" s="86">
        <f t="shared" si="261"/>
        <v>1.5</v>
      </c>
      <c r="AS198" s="86">
        <f t="shared" si="204"/>
        <v>2.5</v>
      </c>
      <c r="AT198" s="86">
        <f t="shared" si="204"/>
        <v>260</v>
      </c>
      <c r="AU198" s="86">
        <f t="shared" si="204"/>
        <v>238</v>
      </c>
      <c r="AV198" s="86">
        <f t="shared" ref="AV198:AZ198" si="302">AV405*1000</f>
        <v>218</v>
      </c>
      <c r="AW198" s="86">
        <f t="shared" si="302"/>
        <v>89</v>
      </c>
      <c r="AX198" s="86">
        <f t="shared" si="302"/>
        <v>96</v>
      </c>
      <c r="AY198" s="86">
        <f t="shared" si="302"/>
        <v>139</v>
      </c>
      <c r="AZ198" s="86">
        <f t="shared" si="302"/>
        <v>48</v>
      </c>
      <c r="BA198" s="86">
        <v>2.5</v>
      </c>
      <c r="BB198" s="146">
        <f t="shared" si="240"/>
        <v>1990</v>
      </c>
      <c r="BC198" s="86">
        <v>0.5</v>
      </c>
      <c r="BD198" s="86">
        <v>0.5</v>
      </c>
      <c r="BE198" s="86">
        <v>0.5</v>
      </c>
      <c r="BF198" s="86">
        <v>0.5</v>
      </c>
      <c r="BG198" s="86">
        <v>0.5</v>
      </c>
      <c r="BH198" s="86">
        <v>0.5</v>
      </c>
      <c r="BI198" s="86">
        <v>0.5</v>
      </c>
      <c r="BJ198" s="86">
        <v>0.5</v>
      </c>
      <c r="BK198" s="147">
        <v>5.0000000000000001E-3</v>
      </c>
      <c r="BL198" s="147">
        <v>0.5</v>
      </c>
      <c r="BM198" s="147">
        <v>0.05</v>
      </c>
      <c r="BN198" s="147">
        <v>0.05</v>
      </c>
      <c r="BO198" s="147">
        <v>0.05</v>
      </c>
      <c r="BP198" s="147">
        <v>0.05</v>
      </c>
      <c r="BQ198" s="148">
        <f t="shared" si="241"/>
        <v>0.2</v>
      </c>
      <c r="BR198" s="147">
        <v>0.4</v>
      </c>
      <c r="BS198" s="147">
        <v>0.05</v>
      </c>
      <c r="BT198" s="147">
        <v>0.05</v>
      </c>
      <c r="BU198" s="147">
        <v>0.05</v>
      </c>
      <c r="BV198" s="147">
        <v>0.05</v>
      </c>
      <c r="BW198" s="147">
        <v>0.05</v>
      </c>
      <c r="BX198" s="147">
        <v>0.1</v>
      </c>
      <c r="BY198" s="147">
        <v>0.15</v>
      </c>
      <c r="BZ198" s="127"/>
      <c r="CA198" s="127"/>
      <c r="CB198" s="127"/>
      <c r="CC198" s="127"/>
      <c r="CD198" s="127"/>
      <c r="CE198" s="127"/>
      <c r="CF198" s="127"/>
      <c r="CG198" s="127"/>
      <c r="CH198" s="127"/>
      <c r="CI198" s="127"/>
      <c r="CJ198" s="127"/>
      <c r="CK198" s="127"/>
      <c r="CL198" s="127"/>
      <c r="CM198" s="127"/>
      <c r="CN198" s="127"/>
      <c r="CO198" s="127"/>
      <c r="CP198" s="127"/>
      <c r="CQ198" s="127"/>
      <c r="CR198" s="127"/>
      <c r="CS198" s="127"/>
      <c r="CT198" s="127"/>
      <c r="CU198" s="127"/>
      <c r="CV198" s="127"/>
      <c r="CW198" s="127"/>
      <c r="CX198" s="127"/>
      <c r="CY198" s="127"/>
      <c r="CZ198" s="127"/>
      <c r="DA198" s="127"/>
      <c r="DB198" s="127"/>
      <c r="DC198" s="127"/>
      <c r="DD198" s="127"/>
      <c r="DE198" s="147">
        <v>0.05</v>
      </c>
      <c r="DF198" s="147">
        <v>0.05</v>
      </c>
      <c r="DG198" s="71">
        <v>4981</v>
      </c>
      <c r="DH198" s="127"/>
      <c r="DI198" s="127"/>
      <c r="DJ198" s="127"/>
      <c r="DK198" s="127"/>
      <c r="DL198" s="127"/>
    </row>
    <row r="199" spans="1:116" s="2" customFormat="1" x14ac:dyDescent="0.2">
      <c r="A199" s="85">
        <v>193</v>
      </c>
      <c r="B199" s="125">
        <v>656</v>
      </c>
      <c r="C199" s="121" t="s">
        <v>441</v>
      </c>
      <c r="D199" s="121" t="s">
        <v>624</v>
      </c>
      <c r="E199" s="121" t="s">
        <v>807</v>
      </c>
      <c r="F199" s="121" t="s">
        <v>831</v>
      </c>
      <c r="G199" s="110">
        <v>8.1</v>
      </c>
      <c r="H199" s="110">
        <v>168</v>
      </c>
      <c r="I199" s="157">
        <v>0.05</v>
      </c>
      <c r="J199" s="157">
        <v>1.5</v>
      </c>
      <c r="K199" s="122">
        <v>179</v>
      </c>
      <c r="L199" s="123">
        <v>2.5000000000000001E-2</v>
      </c>
      <c r="M199" s="122">
        <v>3.629</v>
      </c>
      <c r="N199" s="122">
        <v>14.89</v>
      </c>
      <c r="O199" s="157">
        <v>9.8740000000000006</v>
      </c>
      <c r="P199" s="145">
        <v>6.25E-2</v>
      </c>
      <c r="Q199" s="71">
        <v>5049</v>
      </c>
      <c r="R199" s="122">
        <v>0.2</v>
      </c>
      <c r="S199" s="123">
        <v>10.66</v>
      </c>
      <c r="T199" s="122">
        <v>29.61</v>
      </c>
      <c r="U199" s="122">
        <v>1</v>
      </c>
      <c r="V199" s="122">
        <v>111.3</v>
      </c>
      <c r="W199" s="129">
        <f t="shared" si="237"/>
        <v>5.8302776322682035E-4</v>
      </c>
      <c r="X199" s="122">
        <v>38.76</v>
      </c>
      <c r="Y199" s="122">
        <v>62.97</v>
      </c>
      <c r="Z199" s="71">
        <v>190900</v>
      </c>
      <c r="AA199" s="122">
        <v>6.58</v>
      </c>
      <c r="AB199" s="75">
        <v>24176.5</v>
      </c>
      <c r="AC199" s="76">
        <v>2317.36</v>
      </c>
      <c r="AD199" s="71">
        <v>1624</v>
      </c>
      <c r="AE199" s="75">
        <v>8982</v>
      </c>
      <c r="AF199" s="76">
        <v>288.267</v>
      </c>
      <c r="AG199" s="75">
        <v>8517.6200000000008</v>
      </c>
      <c r="AH199" s="157">
        <v>2369</v>
      </c>
      <c r="AI199" s="86">
        <f t="shared" si="173"/>
        <v>2.5</v>
      </c>
      <c r="AJ199" s="86">
        <f t="shared" si="173"/>
        <v>37</v>
      </c>
      <c r="AK199" s="86">
        <f t="shared" si="173"/>
        <v>2.5</v>
      </c>
      <c r="AL199" s="86">
        <f t="shared" ref="AL199:AQ206" si="303">AL406*1000</f>
        <v>171</v>
      </c>
      <c r="AM199" s="86">
        <f t="shared" si="303"/>
        <v>72</v>
      </c>
      <c r="AN199" s="86">
        <f t="shared" si="303"/>
        <v>36</v>
      </c>
      <c r="AO199" s="86">
        <f t="shared" si="303"/>
        <v>54</v>
      </c>
      <c r="AP199" s="86">
        <f t="shared" si="303"/>
        <v>2.5</v>
      </c>
      <c r="AQ199" s="86">
        <f t="shared" si="303"/>
        <v>85</v>
      </c>
      <c r="AR199" s="86">
        <f t="shared" si="261"/>
        <v>1.5</v>
      </c>
      <c r="AS199" s="86">
        <f t="shared" si="204"/>
        <v>2.5</v>
      </c>
      <c r="AT199" s="86">
        <f t="shared" si="204"/>
        <v>74</v>
      </c>
      <c r="AU199" s="86">
        <f t="shared" si="204"/>
        <v>93</v>
      </c>
      <c r="AV199" s="86">
        <f t="shared" ref="AV199:AZ199" si="304">AV406*1000</f>
        <v>98</v>
      </c>
      <c r="AW199" s="86">
        <f t="shared" si="304"/>
        <v>36</v>
      </c>
      <c r="AX199" s="86">
        <f t="shared" si="304"/>
        <v>44</v>
      </c>
      <c r="AY199" s="86">
        <f t="shared" si="304"/>
        <v>89</v>
      </c>
      <c r="AZ199" s="86">
        <f t="shared" si="304"/>
        <v>2.5</v>
      </c>
      <c r="BA199" s="86">
        <v>2.5</v>
      </c>
      <c r="BB199" s="146">
        <f t="shared" si="240"/>
        <v>680</v>
      </c>
      <c r="BC199" s="86">
        <v>0.5</v>
      </c>
      <c r="BD199" s="86">
        <v>0.5</v>
      </c>
      <c r="BE199" s="86">
        <v>0.5</v>
      </c>
      <c r="BF199" s="86">
        <v>0.5</v>
      </c>
      <c r="BG199" s="86">
        <v>0.5</v>
      </c>
      <c r="BH199" s="86">
        <v>0.5</v>
      </c>
      <c r="BI199" s="86">
        <v>0.5</v>
      </c>
      <c r="BJ199" s="86">
        <v>0.5</v>
      </c>
      <c r="BK199" s="147">
        <v>5.0000000000000001E-3</v>
      </c>
      <c r="BL199" s="147">
        <v>0.5</v>
      </c>
      <c r="BM199" s="147">
        <v>0.05</v>
      </c>
      <c r="BN199" s="147">
        <v>0.05</v>
      </c>
      <c r="BO199" s="147">
        <v>0.05</v>
      </c>
      <c r="BP199" s="147">
        <v>0.05</v>
      </c>
      <c r="BQ199" s="148">
        <f t="shared" si="241"/>
        <v>0.2</v>
      </c>
      <c r="BR199" s="147">
        <v>0.4</v>
      </c>
      <c r="BS199" s="147">
        <v>0.05</v>
      </c>
      <c r="BT199" s="147">
        <v>0.05</v>
      </c>
      <c r="BU199" s="147">
        <v>0.05</v>
      </c>
      <c r="BV199" s="147">
        <v>0.05</v>
      </c>
      <c r="BW199" s="147">
        <v>0.05</v>
      </c>
      <c r="BX199" s="147">
        <v>0.1</v>
      </c>
      <c r="BY199" s="147">
        <v>0.15</v>
      </c>
      <c r="BZ199" s="127"/>
      <c r="CA199" s="127"/>
      <c r="CB199" s="127"/>
      <c r="CC199" s="127"/>
      <c r="CD199" s="127"/>
      <c r="CE199" s="127"/>
      <c r="CF199" s="127"/>
      <c r="CG199" s="127"/>
      <c r="CH199" s="127"/>
      <c r="CI199" s="127"/>
      <c r="CJ199" s="127"/>
      <c r="CK199" s="127"/>
      <c r="CL199" s="127"/>
      <c r="CM199" s="127"/>
      <c r="CN199" s="127"/>
      <c r="CO199" s="127"/>
      <c r="CP199" s="127"/>
      <c r="CQ199" s="127"/>
      <c r="CR199" s="127"/>
      <c r="CS199" s="127"/>
      <c r="CT199" s="127"/>
      <c r="CU199" s="127"/>
      <c r="CV199" s="127"/>
      <c r="CW199" s="127"/>
      <c r="CX199" s="127"/>
      <c r="CY199" s="127"/>
      <c r="CZ199" s="127"/>
      <c r="DA199" s="127"/>
      <c r="DB199" s="127"/>
      <c r="DC199" s="127"/>
      <c r="DD199" s="127"/>
      <c r="DE199" s="147">
        <v>0.05</v>
      </c>
      <c r="DF199" s="147">
        <v>0.05</v>
      </c>
      <c r="DG199" s="71">
        <v>9766.9</v>
      </c>
      <c r="DH199" s="127"/>
      <c r="DI199" s="127"/>
      <c r="DJ199" s="127"/>
      <c r="DK199" s="127"/>
      <c r="DL199" s="127"/>
    </row>
    <row r="200" spans="1:116" s="2" customFormat="1" x14ac:dyDescent="0.2">
      <c r="A200" s="85">
        <v>194</v>
      </c>
      <c r="B200" s="125">
        <v>657</v>
      </c>
      <c r="C200" s="121" t="s">
        <v>442</v>
      </c>
      <c r="D200" s="121" t="s">
        <v>625</v>
      </c>
      <c r="E200" s="121" t="s">
        <v>808</v>
      </c>
      <c r="F200" s="121" t="s">
        <v>840</v>
      </c>
      <c r="G200" s="110">
        <v>7.1</v>
      </c>
      <c r="H200" s="110">
        <v>543</v>
      </c>
      <c r="I200" s="157">
        <v>0.20780000000000001</v>
      </c>
      <c r="J200" s="157">
        <v>5.8470000000000004</v>
      </c>
      <c r="K200" s="122">
        <v>56.85</v>
      </c>
      <c r="L200" s="122">
        <v>0.31040000000000001</v>
      </c>
      <c r="M200" s="122">
        <v>3.129</v>
      </c>
      <c r="N200" s="122">
        <v>7.9489999999999998</v>
      </c>
      <c r="O200" s="122">
        <v>10.18</v>
      </c>
      <c r="P200" s="145">
        <v>1.21E-2</v>
      </c>
      <c r="Q200" s="71">
        <v>1545</v>
      </c>
      <c r="R200" s="157">
        <v>0.74209999999999998</v>
      </c>
      <c r="S200" s="123">
        <v>6.5339999999999998</v>
      </c>
      <c r="T200" s="122">
        <v>19.04</v>
      </c>
      <c r="U200" s="122">
        <v>1</v>
      </c>
      <c r="V200" s="122">
        <v>45.19</v>
      </c>
      <c r="W200" s="129">
        <f t="shared" si="237"/>
        <v>1.14579107505071E-3</v>
      </c>
      <c r="X200" s="122">
        <v>11.17</v>
      </c>
      <c r="Y200" s="122">
        <v>42.09</v>
      </c>
      <c r="Z200" s="71">
        <v>39440</v>
      </c>
      <c r="AA200" s="122">
        <v>9.68</v>
      </c>
      <c r="AB200" s="75">
        <v>12570</v>
      </c>
      <c r="AC200" s="76">
        <v>850.762203541384</v>
      </c>
      <c r="AD200" s="110">
        <v>499.1</v>
      </c>
      <c r="AE200" s="75">
        <v>7307</v>
      </c>
      <c r="AF200" s="76">
        <v>197.59144060129799</v>
      </c>
      <c r="AG200" s="75">
        <v>4557.1518094215298</v>
      </c>
      <c r="AH200" s="71">
        <v>1022</v>
      </c>
      <c r="AI200" s="86">
        <f t="shared" ref="AI200:AK206" si="305">AI407*1000</f>
        <v>43</v>
      </c>
      <c r="AJ200" s="86">
        <f t="shared" si="305"/>
        <v>2.5</v>
      </c>
      <c r="AK200" s="86">
        <f t="shared" si="305"/>
        <v>2.5</v>
      </c>
      <c r="AL200" s="86">
        <f t="shared" si="303"/>
        <v>144</v>
      </c>
      <c r="AM200" s="86">
        <f t="shared" si="303"/>
        <v>40</v>
      </c>
      <c r="AN200" s="86">
        <f t="shared" si="303"/>
        <v>2.5</v>
      </c>
      <c r="AO200" s="86">
        <f t="shared" si="303"/>
        <v>47</v>
      </c>
      <c r="AP200" s="86">
        <f t="shared" si="303"/>
        <v>2.5</v>
      </c>
      <c r="AQ200" s="86">
        <f t="shared" si="303"/>
        <v>66</v>
      </c>
      <c r="AR200" s="86">
        <f t="shared" si="261"/>
        <v>1.5</v>
      </c>
      <c r="AS200" s="86">
        <f t="shared" si="204"/>
        <v>2.5</v>
      </c>
      <c r="AT200" s="86">
        <f t="shared" si="204"/>
        <v>2.5</v>
      </c>
      <c r="AU200" s="86">
        <f t="shared" si="204"/>
        <v>92</v>
      </c>
      <c r="AV200" s="86">
        <f t="shared" ref="AV200:AZ200" si="306">AV407*1000</f>
        <v>124</v>
      </c>
      <c r="AW200" s="86">
        <f t="shared" si="306"/>
        <v>38</v>
      </c>
      <c r="AX200" s="86">
        <f t="shared" si="306"/>
        <v>73</v>
      </c>
      <c r="AY200" s="86">
        <f t="shared" si="306"/>
        <v>113</v>
      </c>
      <c r="AZ200" s="86">
        <f t="shared" si="306"/>
        <v>2.5</v>
      </c>
      <c r="BA200" s="86">
        <v>2.5</v>
      </c>
      <c r="BB200" s="146">
        <f t="shared" si="240"/>
        <v>542</v>
      </c>
      <c r="BC200" s="86">
        <v>0.5</v>
      </c>
      <c r="BD200" s="86">
        <v>0.5</v>
      </c>
      <c r="BE200" s="86">
        <v>0.5</v>
      </c>
      <c r="BF200" s="86">
        <v>0.5</v>
      </c>
      <c r="BG200" s="86">
        <v>0.5</v>
      </c>
      <c r="BH200" s="86">
        <v>0.5</v>
      </c>
      <c r="BI200" s="86">
        <v>0.5</v>
      </c>
      <c r="BJ200" s="86">
        <v>0.5</v>
      </c>
      <c r="BK200" s="147">
        <v>5.0000000000000001E-3</v>
      </c>
      <c r="BL200" s="147">
        <v>0.5</v>
      </c>
      <c r="BM200" s="147">
        <v>0.05</v>
      </c>
      <c r="BN200" s="147">
        <v>0.05</v>
      </c>
      <c r="BO200" s="147">
        <v>0.05</v>
      </c>
      <c r="BP200" s="147">
        <v>0.05</v>
      </c>
      <c r="BQ200" s="148">
        <f t="shared" si="241"/>
        <v>0.2</v>
      </c>
      <c r="BR200" s="147">
        <v>0.4</v>
      </c>
      <c r="BS200" s="147">
        <v>0.05</v>
      </c>
      <c r="BT200" s="147">
        <v>0.05</v>
      </c>
      <c r="BU200" s="147">
        <v>0.05</v>
      </c>
      <c r="BV200" s="147">
        <v>0.05</v>
      </c>
      <c r="BW200" s="147">
        <v>0.05</v>
      </c>
      <c r="BX200" s="147">
        <v>0.1</v>
      </c>
      <c r="BY200" s="147">
        <v>0.15</v>
      </c>
      <c r="BZ200" s="127"/>
      <c r="CA200" s="127"/>
      <c r="CB200" s="127"/>
      <c r="CC200" s="127"/>
      <c r="CD200" s="127"/>
      <c r="CE200" s="127"/>
      <c r="CF200" s="127"/>
      <c r="CG200" s="127"/>
      <c r="CH200" s="127"/>
      <c r="CI200" s="127"/>
      <c r="CJ200" s="127"/>
      <c r="CK200" s="127"/>
      <c r="CL200" s="127"/>
      <c r="CM200" s="127"/>
      <c r="CN200" s="127"/>
      <c r="CO200" s="127"/>
      <c r="CP200" s="127"/>
      <c r="CQ200" s="127"/>
      <c r="CR200" s="127"/>
      <c r="CS200" s="127"/>
      <c r="CT200" s="127"/>
      <c r="CU200" s="127"/>
      <c r="CV200" s="127"/>
      <c r="CW200" s="127"/>
      <c r="CX200" s="127"/>
      <c r="CY200" s="127"/>
      <c r="CZ200" s="127"/>
      <c r="DA200" s="127"/>
      <c r="DB200" s="127"/>
      <c r="DC200" s="127"/>
      <c r="DD200" s="127"/>
      <c r="DE200" s="147">
        <v>0.05</v>
      </c>
      <c r="DF200" s="147">
        <v>0.05</v>
      </c>
      <c r="DG200" s="71">
        <v>14145</v>
      </c>
      <c r="DH200" s="127"/>
      <c r="DI200" s="127"/>
      <c r="DJ200" s="127"/>
      <c r="DK200" s="127"/>
      <c r="DL200" s="127"/>
    </row>
    <row r="201" spans="1:116" s="2" customFormat="1" x14ac:dyDescent="0.2">
      <c r="A201" s="85">
        <v>195</v>
      </c>
      <c r="B201" s="125">
        <v>658</v>
      </c>
      <c r="C201" s="121" t="s">
        <v>443</v>
      </c>
      <c r="D201" s="153" t="s">
        <v>626</v>
      </c>
      <c r="E201" s="121" t="s">
        <v>809</v>
      </c>
      <c r="F201" s="121" t="s">
        <v>934</v>
      </c>
      <c r="G201" s="110">
        <v>7.4</v>
      </c>
      <c r="H201" s="110">
        <v>211</v>
      </c>
      <c r="I201" s="157">
        <v>0.05</v>
      </c>
      <c r="J201" s="157">
        <v>22.9</v>
      </c>
      <c r="K201" s="122">
        <v>30.76</v>
      </c>
      <c r="L201" s="123">
        <v>2.5000000000000001E-2</v>
      </c>
      <c r="M201" s="122">
        <v>1.0900000000000001</v>
      </c>
      <c r="N201" s="122">
        <v>4.6559999999999997</v>
      </c>
      <c r="O201" s="157">
        <v>2.2570000000000001</v>
      </c>
      <c r="P201" s="145">
        <v>5.6099999999999997E-2</v>
      </c>
      <c r="Q201" s="71">
        <v>1423</v>
      </c>
      <c r="R201" s="122">
        <v>0.2</v>
      </c>
      <c r="S201" s="123">
        <v>5.18</v>
      </c>
      <c r="T201" s="122">
        <v>38.630000000000003</v>
      </c>
      <c r="U201" s="122">
        <v>1</v>
      </c>
      <c r="V201" s="122">
        <v>99.04</v>
      </c>
      <c r="W201" s="129">
        <f t="shared" si="237"/>
        <v>4.8830513154261824E-4</v>
      </c>
      <c r="X201" s="122">
        <v>11.85</v>
      </c>
      <c r="Y201" s="122">
        <v>56.74</v>
      </c>
      <c r="Z201" s="71">
        <v>202824</v>
      </c>
      <c r="AA201" s="122">
        <v>7.77</v>
      </c>
      <c r="AB201" s="75">
        <v>16058.8</v>
      </c>
      <c r="AC201" s="76">
        <v>258.7</v>
      </c>
      <c r="AD201" s="71">
        <v>879</v>
      </c>
      <c r="AE201" s="75">
        <v>19590</v>
      </c>
      <c r="AF201" s="76">
        <v>50.99</v>
      </c>
      <c r="AG201" s="75">
        <v>1950.69</v>
      </c>
      <c r="AH201" s="157">
        <v>300.39999999999998</v>
      </c>
      <c r="AI201" s="86">
        <f t="shared" si="305"/>
        <v>62</v>
      </c>
      <c r="AJ201" s="86">
        <f t="shared" si="305"/>
        <v>177</v>
      </c>
      <c r="AK201" s="86">
        <f t="shared" si="305"/>
        <v>54</v>
      </c>
      <c r="AL201" s="86">
        <f t="shared" si="303"/>
        <v>555</v>
      </c>
      <c r="AM201" s="86">
        <f t="shared" si="303"/>
        <v>260</v>
      </c>
      <c r="AN201" s="86">
        <f t="shared" si="303"/>
        <v>146</v>
      </c>
      <c r="AO201" s="86">
        <f t="shared" si="303"/>
        <v>142</v>
      </c>
      <c r="AP201" s="86">
        <f t="shared" si="303"/>
        <v>2.5</v>
      </c>
      <c r="AQ201" s="86">
        <f t="shared" si="303"/>
        <v>68</v>
      </c>
      <c r="AR201" s="86">
        <f t="shared" si="261"/>
        <v>1.5</v>
      </c>
      <c r="AS201" s="86">
        <f t="shared" si="204"/>
        <v>2.5</v>
      </c>
      <c r="AT201" s="86">
        <f t="shared" si="204"/>
        <v>182</v>
      </c>
      <c r="AU201" s="86">
        <f t="shared" si="204"/>
        <v>374</v>
      </c>
      <c r="AV201" s="86">
        <f t="shared" ref="AV201:AZ201" si="307">AV408*1000</f>
        <v>233</v>
      </c>
      <c r="AW201" s="86">
        <f t="shared" si="307"/>
        <v>92</v>
      </c>
      <c r="AX201" s="86">
        <f t="shared" si="307"/>
        <v>101</v>
      </c>
      <c r="AY201" s="86">
        <f t="shared" si="307"/>
        <v>127</v>
      </c>
      <c r="AZ201" s="86">
        <f t="shared" si="307"/>
        <v>2.5</v>
      </c>
      <c r="BA201" s="86">
        <v>2.5</v>
      </c>
      <c r="BB201" s="146">
        <f t="shared" si="240"/>
        <v>2281</v>
      </c>
      <c r="BC201" s="86">
        <v>0.5</v>
      </c>
      <c r="BD201" s="86">
        <v>0.5</v>
      </c>
      <c r="BE201" s="86">
        <v>0.5</v>
      </c>
      <c r="BF201" s="86">
        <v>0.5</v>
      </c>
      <c r="BG201" s="86">
        <v>0.5</v>
      </c>
      <c r="BH201" s="86">
        <v>0.5</v>
      </c>
      <c r="BI201" s="86">
        <v>0.5</v>
      </c>
      <c r="BJ201" s="86">
        <v>0.5</v>
      </c>
      <c r="BK201" s="147">
        <v>5.0000000000000001E-3</v>
      </c>
      <c r="BL201" s="147">
        <v>0.5</v>
      </c>
      <c r="BM201" s="147">
        <v>0.05</v>
      </c>
      <c r="BN201" s="147">
        <v>0.05</v>
      </c>
      <c r="BO201" s="147">
        <v>0.05</v>
      </c>
      <c r="BP201" s="147">
        <v>0.05</v>
      </c>
      <c r="BQ201" s="148">
        <f t="shared" si="241"/>
        <v>0.2</v>
      </c>
      <c r="BR201" s="147">
        <v>0.4</v>
      </c>
      <c r="BS201" s="147">
        <v>0.05</v>
      </c>
      <c r="BT201" s="147">
        <v>0.05</v>
      </c>
      <c r="BU201" s="147">
        <v>0.05</v>
      </c>
      <c r="BV201" s="147">
        <v>0.05</v>
      </c>
      <c r="BW201" s="147">
        <v>0.05</v>
      </c>
      <c r="BX201" s="147">
        <v>0.1</v>
      </c>
      <c r="BY201" s="147">
        <v>0.15</v>
      </c>
      <c r="BZ201" s="127"/>
      <c r="CA201" s="127"/>
      <c r="CB201" s="127"/>
      <c r="CC201" s="127"/>
      <c r="CD201" s="127"/>
      <c r="CE201" s="127"/>
      <c r="CF201" s="127"/>
      <c r="CG201" s="127"/>
      <c r="CH201" s="127"/>
      <c r="CI201" s="127"/>
      <c r="CJ201" s="127"/>
      <c r="CK201" s="127"/>
      <c r="CL201" s="127"/>
      <c r="CM201" s="127"/>
      <c r="CN201" s="127"/>
      <c r="CO201" s="127"/>
      <c r="CP201" s="127"/>
      <c r="CQ201" s="127"/>
      <c r="CR201" s="127"/>
      <c r="CS201" s="127"/>
      <c r="CT201" s="127"/>
      <c r="CU201" s="127"/>
      <c r="CV201" s="127"/>
      <c r="CW201" s="127"/>
      <c r="CX201" s="127"/>
      <c r="CY201" s="127"/>
      <c r="CZ201" s="127"/>
      <c r="DA201" s="127"/>
      <c r="DB201" s="127"/>
      <c r="DC201" s="127"/>
      <c r="DD201" s="127"/>
      <c r="DE201" s="147">
        <v>0.05</v>
      </c>
      <c r="DF201" s="147">
        <v>0.05</v>
      </c>
      <c r="DG201" s="71">
        <v>15178</v>
      </c>
      <c r="DH201" s="127"/>
      <c r="DI201" s="127"/>
      <c r="DJ201" s="127"/>
      <c r="DK201" s="127"/>
      <c r="DL201" s="127"/>
    </row>
    <row r="202" spans="1:116" s="2" customFormat="1" x14ac:dyDescent="0.2">
      <c r="A202" s="85">
        <v>196</v>
      </c>
      <c r="B202" s="125">
        <v>659</v>
      </c>
      <c r="C202" s="121" t="s">
        <v>444</v>
      </c>
      <c r="D202" s="121" t="s">
        <v>627</v>
      </c>
      <c r="E202" s="121" t="s">
        <v>810</v>
      </c>
      <c r="F202" s="121" t="s">
        <v>822</v>
      </c>
      <c r="G202" s="110">
        <v>7.7</v>
      </c>
      <c r="H202" s="110">
        <v>321</v>
      </c>
      <c r="I202" s="157">
        <v>0.20610000000000001</v>
      </c>
      <c r="J202" s="157">
        <v>1.5</v>
      </c>
      <c r="K202" s="122">
        <v>178.7</v>
      </c>
      <c r="L202" s="122">
        <v>0.2263</v>
      </c>
      <c r="M202" s="122">
        <v>1.9079999999999999</v>
      </c>
      <c r="N202" s="122">
        <v>5.4889999999999999</v>
      </c>
      <c r="O202" s="122">
        <v>8.0039999999999996</v>
      </c>
      <c r="P202" s="145">
        <v>2.87E-2</v>
      </c>
      <c r="Q202" s="71">
        <v>1719</v>
      </c>
      <c r="R202" s="157">
        <v>1.748</v>
      </c>
      <c r="S202" s="123">
        <v>9.4149999999999991</v>
      </c>
      <c r="T202" s="122">
        <v>14.38</v>
      </c>
      <c r="U202" s="122">
        <v>1</v>
      </c>
      <c r="V202" s="122">
        <v>278.39999999999998</v>
      </c>
      <c r="W202" s="129">
        <f t="shared" si="237"/>
        <v>9.8913076327329218E-4</v>
      </c>
      <c r="X202" s="122">
        <v>5.5259999999999998</v>
      </c>
      <c r="Y202" s="122">
        <v>36.78</v>
      </c>
      <c r="Z202" s="71">
        <v>281459.24718659202</v>
      </c>
      <c r="AA202" s="122">
        <v>8.16</v>
      </c>
      <c r="AB202" s="75">
        <v>11270</v>
      </c>
      <c r="AC202" s="76">
        <v>1885.1932586058499</v>
      </c>
      <c r="AD202" s="71">
        <v>1231</v>
      </c>
      <c r="AE202" s="75">
        <v>14030.5</v>
      </c>
      <c r="AF202" s="76">
        <v>41.54</v>
      </c>
      <c r="AG202" s="75">
        <v>1483.6176875982701</v>
      </c>
      <c r="AH202" s="71">
        <v>412.5</v>
      </c>
      <c r="AI202" s="86">
        <f t="shared" si="305"/>
        <v>55</v>
      </c>
      <c r="AJ202" s="86">
        <f t="shared" si="305"/>
        <v>50</v>
      </c>
      <c r="AK202" s="86">
        <f t="shared" si="305"/>
        <v>57</v>
      </c>
      <c r="AL202" s="86">
        <f t="shared" si="303"/>
        <v>149</v>
      </c>
      <c r="AM202" s="86">
        <f t="shared" si="303"/>
        <v>45</v>
      </c>
      <c r="AN202" s="86">
        <f t="shared" si="303"/>
        <v>33</v>
      </c>
      <c r="AO202" s="86">
        <f t="shared" si="303"/>
        <v>46</v>
      </c>
      <c r="AP202" s="86">
        <f t="shared" si="303"/>
        <v>2.5</v>
      </c>
      <c r="AQ202" s="86">
        <f t="shared" si="303"/>
        <v>34</v>
      </c>
      <c r="AR202" s="86">
        <f t="shared" si="261"/>
        <v>1.5</v>
      </c>
      <c r="AS202" s="86">
        <f t="shared" si="204"/>
        <v>2.5</v>
      </c>
      <c r="AT202" s="86">
        <f t="shared" si="204"/>
        <v>111</v>
      </c>
      <c r="AU202" s="86">
        <f t="shared" si="204"/>
        <v>82</v>
      </c>
      <c r="AV202" s="86">
        <f t="shared" ref="AV202:AZ202" si="308">AV409*1000</f>
        <v>79</v>
      </c>
      <c r="AW202" s="86">
        <f t="shared" si="308"/>
        <v>32</v>
      </c>
      <c r="AX202" s="86">
        <f t="shared" si="308"/>
        <v>38</v>
      </c>
      <c r="AY202" s="86">
        <f t="shared" si="308"/>
        <v>72</v>
      </c>
      <c r="AZ202" s="86">
        <f t="shared" si="308"/>
        <v>2.5</v>
      </c>
      <c r="BA202" s="86">
        <v>2.5</v>
      </c>
      <c r="BB202" s="146">
        <f t="shared" si="240"/>
        <v>743</v>
      </c>
      <c r="BC202" s="86">
        <v>0.5</v>
      </c>
      <c r="BD202" s="86">
        <v>0.5</v>
      </c>
      <c r="BE202" s="86">
        <v>0.5</v>
      </c>
      <c r="BF202" s="86">
        <v>0.5</v>
      </c>
      <c r="BG202" s="86">
        <v>0.5</v>
      </c>
      <c r="BH202" s="86">
        <v>0.5</v>
      </c>
      <c r="BI202" s="86">
        <v>0.5</v>
      </c>
      <c r="BJ202" s="86">
        <v>0.5</v>
      </c>
      <c r="BK202" s="147">
        <v>5.0000000000000001E-3</v>
      </c>
      <c r="BL202" s="147">
        <v>0.5</v>
      </c>
      <c r="BM202" s="147">
        <v>0.05</v>
      </c>
      <c r="BN202" s="147">
        <v>0.05</v>
      </c>
      <c r="BO202" s="147">
        <v>0.05</v>
      </c>
      <c r="BP202" s="147">
        <v>0.05</v>
      </c>
      <c r="BQ202" s="148">
        <f t="shared" si="241"/>
        <v>0.2</v>
      </c>
      <c r="BR202" s="147">
        <v>0.4</v>
      </c>
      <c r="BS202" s="147">
        <v>0.05</v>
      </c>
      <c r="BT202" s="147">
        <v>0.05</v>
      </c>
      <c r="BU202" s="147">
        <v>0.05</v>
      </c>
      <c r="BV202" s="147">
        <v>0.05</v>
      </c>
      <c r="BW202" s="147">
        <v>0.05</v>
      </c>
      <c r="BX202" s="147">
        <v>0.1</v>
      </c>
      <c r="BY202" s="147">
        <v>0.15</v>
      </c>
      <c r="BZ202" s="127"/>
      <c r="CA202" s="127"/>
      <c r="CB202" s="127"/>
      <c r="CC202" s="127"/>
      <c r="CD202" s="127"/>
      <c r="CE202" s="127"/>
      <c r="CF202" s="127"/>
      <c r="CG202" s="127"/>
      <c r="CH202" s="127"/>
      <c r="CI202" s="127"/>
      <c r="CJ202" s="127"/>
      <c r="CK202" s="127"/>
      <c r="CL202" s="127"/>
      <c r="CM202" s="127"/>
      <c r="CN202" s="127"/>
      <c r="CO202" s="127"/>
      <c r="CP202" s="127"/>
      <c r="CQ202" s="127"/>
      <c r="CR202" s="127"/>
      <c r="CS202" s="127"/>
      <c r="CT202" s="127"/>
      <c r="CU202" s="127"/>
      <c r="CV202" s="127"/>
      <c r="CW202" s="127"/>
      <c r="CX202" s="127"/>
      <c r="CY202" s="127"/>
      <c r="CZ202" s="127"/>
      <c r="DA202" s="127"/>
      <c r="DB202" s="127"/>
      <c r="DC202" s="127"/>
      <c r="DD202" s="127"/>
      <c r="DE202" s="147">
        <v>0.05</v>
      </c>
      <c r="DF202" s="147">
        <v>0.05</v>
      </c>
      <c r="DG202" s="71">
        <v>7631</v>
      </c>
      <c r="DH202" s="127"/>
      <c r="DI202" s="127"/>
      <c r="DJ202" s="127"/>
      <c r="DK202" s="127"/>
      <c r="DL202" s="127"/>
    </row>
    <row r="203" spans="1:116" s="2" customFormat="1" ht="25.5" x14ac:dyDescent="0.2">
      <c r="A203" s="85">
        <v>197</v>
      </c>
      <c r="B203" s="125">
        <v>660</v>
      </c>
      <c r="C203" s="121" t="s">
        <v>445</v>
      </c>
      <c r="D203" s="153" t="s">
        <v>628</v>
      </c>
      <c r="E203" s="121" t="s">
        <v>811</v>
      </c>
      <c r="F203" s="121" t="s">
        <v>935</v>
      </c>
      <c r="G203" s="110">
        <v>7.3</v>
      </c>
      <c r="H203" s="110">
        <v>635</v>
      </c>
      <c r="I203" s="157">
        <v>0.05</v>
      </c>
      <c r="J203" s="157">
        <v>3.0009999999999999</v>
      </c>
      <c r="K203" s="122">
        <v>51.99</v>
      </c>
      <c r="L203" s="122">
        <v>0.41699999999999998</v>
      </c>
      <c r="M203" s="122">
        <v>2.1</v>
      </c>
      <c r="N203" s="122">
        <v>6.4960000000000004</v>
      </c>
      <c r="O203" s="157">
        <v>11.04</v>
      </c>
      <c r="P203" s="145">
        <v>2.1100000000000001E-2</v>
      </c>
      <c r="Q203" s="71">
        <v>1527</v>
      </c>
      <c r="R203" s="157">
        <v>2.8639999999999999</v>
      </c>
      <c r="S203" s="123">
        <v>6.2119999999999997</v>
      </c>
      <c r="T203" s="122">
        <v>14.18</v>
      </c>
      <c r="U203" s="122">
        <v>1</v>
      </c>
      <c r="V203" s="122">
        <v>178.2</v>
      </c>
      <c r="W203" s="129">
        <f t="shared" si="237"/>
        <v>8.1752869608301901E-4</v>
      </c>
      <c r="X203" s="122">
        <v>0.25</v>
      </c>
      <c r="Y203" s="122">
        <v>37.4</v>
      </c>
      <c r="Z203" s="71">
        <v>217974</v>
      </c>
      <c r="AA203" s="122">
        <v>5.7</v>
      </c>
      <c r="AB203" s="75">
        <v>5117</v>
      </c>
      <c r="AC203" s="76">
        <v>880.18200000000002</v>
      </c>
      <c r="AD203" s="71">
        <v>1057</v>
      </c>
      <c r="AE203" s="75">
        <v>9535</v>
      </c>
      <c r="AF203" s="76">
        <v>63.82</v>
      </c>
      <c r="AG203" s="75">
        <v>2420.4299999999998</v>
      </c>
      <c r="AH203" s="71">
        <v>776.7</v>
      </c>
      <c r="AI203" s="86">
        <f t="shared" si="305"/>
        <v>1330</v>
      </c>
      <c r="AJ203" s="86">
        <f t="shared" si="305"/>
        <v>54</v>
      </c>
      <c r="AK203" s="86">
        <f t="shared" si="305"/>
        <v>755</v>
      </c>
      <c r="AL203" s="86">
        <f t="shared" si="303"/>
        <v>186</v>
      </c>
      <c r="AM203" s="86">
        <f t="shared" si="303"/>
        <v>160</v>
      </c>
      <c r="AN203" s="86">
        <f t="shared" si="303"/>
        <v>2.5</v>
      </c>
      <c r="AO203" s="86">
        <f t="shared" si="303"/>
        <v>48</v>
      </c>
      <c r="AP203" s="86">
        <f t="shared" si="303"/>
        <v>2.5</v>
      </c>
      <c r="AQ203" s="86">
        <f t="shared" si="303"/>
        <v>80</v>
      </c>
      <c r="AR203" s="86">
        <f t="shared" si="261"/>
        <v>1.5</v>
      </c>
      <c r="AS203" s="86">
        <f t="shared" si="204"/>
        <v>2.5</v>
      </c>
      <c r="AT203" s="86">
        <f t="shared" si="204"/>
        <v>321</v>
      </c>
      <c r="AU203" s="86">
        <f t="shared" si="204"/>
        <v>90</v>
      </c>
      <c r="AV203" s="86">
        <f t="shared" ref="AV203:AZ203" si="309">AV410*1000</f>
        <v>84</v>
      </c>
      <c r="AW203" s="86">
        <f t="shared" si="309"/>
        <v>34</v>
      </c>
      <c r="AX203" s="86">
        <f t="shared" si="309"/>
        <v>2.5</v>
      </c>
      <c r="AY203" s="86">
        <f t="shared" si="309"/>
        <v>77</v>
      </c>
      <c r="AZ203" s="86">
        <f t="shared" si="309"/>
        <v>2.5</v>
      </c>
      <c r="BA203" s="86">
        <v>2.5</v>
      </c>
      <c r="BB203" s="146">
        <f t="shared" si="240"/>
        <v>3068.5</v>
      </c>
      <c r="BC203" s="86">
        <v>0.5</v>
      </c>
      <c r="BD203" s="86">
        <v>0.5</v>
      </c>
      <c r="BE203" s="86">
        <v>0.5</v>
      </c>
      <c r="BF203" s="86">
        <v>0.5</v>
      </c>
      <c r="BG203" s="86">
        <v>0.5</v>
      </c>
      <c r="BH203" s="86">
        <v>0.5</v>
      </c>
      <c r="BI203" s="86">
        <v>0.5</v>
      </c>
      <c r="BJ203" s="86">
        <v>0.5</v>
      </c>
      <c r="BK203" s="147">
        <v>5.0000000000000001E-3</v>
      </c>
      <c r="BL203" s="147">
        <v>0.5</v>
      </c>
      <c r="BM203" s="147">
        <v>0.05</v>
      </c>
      <c r="BN203" s="147">
        <v>0.05</v>
      </c>
      <c r="BO203" s="147">
        <v>0.05</v>
      </c>
      <c r="BP203" s="147">
        <v>0.05</v>
      </c>
      <c r="BQ203" s="148">
        <f t="shared" si="241"/>
        <v>0.2</v>
      </c>
      <c r="BR203" s="147">
        <v>0.4</v>
      </c>
      <c r="BS203" s="147">
        <v>0.05</v>
      </c>
      <c r="BT203" s="147">
        <v>0.05</v>
      </c>
      <c r="BU203" s="147">
        <v>0.05</v>
      </c>
      <c r="BV203" s="147">
        <v>0.05</v>
      </c>
      <c r="BW203" s="147">
        <v>0.05</v>
      </c>
      <c r="BX203" s="147">
        <v>0.1</v>
      </c>
      <c r="BY203" s="147">
        <v>0.15</v>
      </c>
      <c r="BZ203" s="127"/>
      <c r="CA203" s="127"/>
      <c r="CB203" s="127"/>
      <c r="CC203" s="127"/>
      <c r="CD203" s="127"/>
      <c r="CE203" s="127"/>
      <c r="CF203" s="127"/>
      <c r="CG203" s="127"/>
      <c r="CH203" s="127"/>
      <c r="CI203" s="127"/>
      <c r="CJ203" s="127"/>
      <c r="CK203" s="127"/>
      <c r="CL203" s="127"/>
      <c r="CM203" s="127"/>
      <c r="CN203" s="127"/>
      <c r="CO203" s="127"/>
      <c r="CP203" s="127"/>
      <c r="CQ203" s="127"/>
      <c r="CR203" s="127"/>
      <c r="CS203" s="127"/>
      <c r="CT203" s="127"/>
      <c r="CU203" s="127"/>
      <c r="CV203" s="127"/>
      <c r="CW203" s="127"/>
      <c r="CX203" s="127"/>
      <c r="CY203" s="127"/>
      <c r="CZ203" s="127"/>
      <c r="DA203" s="127"/>
      <c r="DB203" s="127"/>
      <c r="DC203" s="127"/>
      <c r="DD203" s="127"/>
      <c r="DE203" s="147">
        <v>0.05</v>
      </c>
      <c r="DF203" s="147">
        <v>0.05</v>
      </c>
      <c r="DG203" s="71">
        <v>7540</v>
      </c>
      <c r="DH203" s="127"/>
      <c r="DI203" s="127"/>
      <c r="DJ203" s="127"/>
      <c r="DK203" s="127"/>
      <c r="DL203" s="127"/>
    </row>
    <row r="204" spans="1:116" s="2" customFormat="1" x14ac:dyDescent="0.2">
      <c r="A204" s="85">
        <v>198</v>
      </c>
      <c r="B204" s="125">
        <v>661</v>
      </c>
      <c r="C204" s="121" t="s">
        <v>446</v>
      </c>
      <c r="D204" s="121" t="s">
        <v>629</v>
      </c>
      <c r="E204" s="121" t="s">
        <v>812</v>
      </c>
      <c r="F204" s="121" t="s">
        <v>936</v>
      </c>
      <c r="G204" s="110">
        <v>7.4</v>
      </c>
      <c r="H204" s="110">
        <v>660</v>
      </c>
      <c r="I204" s="157">
        <v>0.05</v>
      </c>
      <c r="J204" s="157">
        <v>1.5</v>
      </c>
      <c r="K204" s="122">
        <v>122.91</v>
      </c>
      <c r="L204" s="123">
        <v>2.5000000000000001E-2</v>
      </c>
      <c r="M204" s="122">
        <v>1.06</v>
      </c>
      <c r="N204" s="122">
        <v>2.93</v>
      </c>
      <c r="O204" s="122">
        <v>1.96</v>
      </c>
      <c r="P204" s="145">
        <v>5.4699999999999999E-2</v>
      </c>
      <c r="Q204" s="122">
        <v>790</v>
      </c>
      <c r="R204" s="122">
        <v>1.12204294373716</v>
      </c>
      <c r="S204" s="123">
        <v>2.0699999999999998</v>
      </c>
      <c r="T204" s="122">
        <v>4.82</v>
      </c>
      <c r="U204" s="122">
        <v>1</v>
      </c>
      <c r="V204" s="122">
        <v>10.199999999999999</v>
      </c>
      <c r="W204" s="129">
        <f t="shared" si="237"/>
        <v>3.5824608873905655E-5</v>
      </c>
      <c r="X204" s="122">
        <v>3.13</v>
      </c>
      <c r="Y204" s="122">
        <v>6.21</v>
      </c>
      <c r="Z204" s="71">
        <v>284720.48462278099</v>
      </c>
      <c r="AA204" s="122">
        <v>5.89</v>
      </c>
      <c r="AB204" s="75">
        <v>4472</v>
      </c>
      <c r="AC204" s="76">
        <v>252</v>
      </c>
      <c r="AD204" s="71">
        <v>276</v>
      </c>
      <c r="AE204" s="75">
        <v>5015</v>
      </c>
      <c r="AF204" s="76">
        <v>74.2</v>
      </c>
      <c r="AG204" s="75">
        <v>955</v>
      </c>
      <c r="AH204" s="71">
        <v>330.97251901626402</v>
      </c>
      <c r="AI204" s="86">
        <f t="shared" si="305"/>
        <v>24</v>
      </c>
      <c r="AJ204" s="86">
        <f t="shared" si="305"/>
        <v>24</v>
      </c>
      <c r="AK204" s="86">
        <f t="shared" si="305"/>
        <v>2.5</v>
      </c>
      <c r="AL204" s="86">
        <f t="shared" si="303"/>
        <v>108</v>
      </c>
      <c r="AM204" s="86">
        <f t="shared" si="303"/>
        <v>33</v>
      </c>
      <c r="AN204" s="86">
        <f t="shared" si="303"/>
        <v>23</v>
      </c>
      <c r="AO204" s="86">
        <f t="shared" si="303"/>
        <v>33</v>
      </c>
      <c r="AP204" s="86">
        <f t="shared" si="303"/>
        <v>2.5</v>
      </c>
      <c r="AQ204" s="86">
        <f t="shared" si="303"/>
        <v>28</v>
      </c>
      <c r="AR204" s="86">
        <f t="shared" si="261"/>
        <v>1.5</v>
      </c>
      <c r="AS204" s="86">
        <f t="shared" si="204"/>
        <v>2.5</v>
      </c>
      <c r="AT204" s="86">
        <f t="shared" si="204"/>
        <v>31</v>
      </c>
      <c r="AU204" s="86">
        <f t="shared" si="204"/>
        <v>59</v>
      </c>
      <c r="AV204" s="86">
        <f t="shared" ref="AV204:AZ204" si="310">AV411*1000</f>
        <v>60</v>
      </c>
      <c r="AW204" s="86">
        <f t="shared" si="310"/>
        <v>23</v>
      </c>
      <c r="AX204" s="86">
        <f t="shared" si="310"/>
        <v>36</v>
      </c>
      <c r="AY204" s="86">
        <f t="shared" si="310"/>
        <v>49</v>
      </c>
      <c r="AZ204" s="86">
        <f t="shared" si="310"/>
        <v>2.5</v>
      </c>
      <c r="BA204" s="86">
        <v>2.5</v>
      </c>
      <c r="BB204" s="146">
        <f t="shared" si="240"/>
        <v>424.5</v>
      </c>
      <c r="BC204" s="86">
        <v>0.5</v>
      </c>
      <c r="BD204" s="86">
        <v>0.5</v>
      </c>
      <c r="BE204" s="86">
        <v>0.5</v>
      </c>
      <c r="BF204" s="86">
        <v>0.5</v>
      </c>
      <c r="BG204" s="86">
        <v>0.5</v>
      </c>
      <c r="BH204" s="86">
        <v>0.5</v>
      </c>
      <c r="BI204" s="86">
        <v>0.5</v>
      </c>
      <c r="BJ204" s="86">
        <v>0.5</v>
      </c>
      <c r="BK204" s="147">
        <v>5.0000000000000001E-3</v>
      </c>
      <c r="BL204" s="147">
        <v>0.5</v>
      </c>
      <c r="BM204" s="147">
        <v>0.05</v>
      </c>
      <c r="BN204" s="147">
        <v>0.05</v>
      </c>
      <c r="BO204" s="147">
        <v>0.05</v>
      </c>
      <c r="BP204" s="147">
        <v>0.05</v>
      </c>
      <c r="BQ204" s="148">
        <f t="shared" si="241"/>
        <v>0.2</v>
      </c>
      <c r="BR204" s="147">
        <v>0.4</v>
      </c>
      <c r="BS204" s="147">
        <v>0.05</v>
      </c>
      <c r="BT204" s="147">
        <v>0.05</v>
      </c>
      <c r="BU204" s="147">
        <v>0.05</v>
      </c>
      <c r="BV204" s="147">
        <v>0.05</v>
      </c>
      <c r="BW204" s="147">
        <v>0.05</v>
      </c>
      <c r="BX204" s="147">
        <v>0.1</v>
      </c>
      <c r="BY204" s="147">
        <v>0.15</v>
      </c>
      <c r="BZ204" s="127"/>
      <c r="CA204" s="127"/>
      <c r="CB204" s="127"/>
      <c r="CC204" s="127"/>
      <c r="CD204" s="127"/>
      <c r="CE204" s="127"/>
      <c r="CF204" s="127"/>
      <c r="CG204" s="127"/>
      <c r="CH204" s="127"/>
      <c r="CI204" s="127"/>
      <c r="CJ204" s="127"/>
      <c r="CK204" s="127"/>
      <c r="CL204" s="127"/>
      <c r="CM204" s="127"/>
      <c r="CN204" s="127"/>
      <c r="CO204" s="127"/>
      <c r="CP204" s="127"/>
      <c r="CQ204" s="127"/>
      <c r="CR204" s="127"/>
      <c r="CS204" s="127"/>
      <c r="CT204" s="127"/>
      <c r="CU204" s="127"/>
      <c r="CV204" s="127"/>
      <c r="CW204" s="127"/>
      <c r="CX204" s="127"/>
      <c r="CY204" s="127"/>
      <c r="CZ204" s="127"/>
      <c r="DA204" s="127"/>
      <c r="DB204" s="127"/>
      <c r="DC204" s="127"/>
      <c r="DD204" s="127"/>
      <c r="DE204" s="147">
        <v>0.05</v>
      </c>
      <c r="DF204" s="147">
        <v>0.05</v>
      </c>
      <c r="DG204" s="71">
        <v>6486.8</v>
      </c>
      <c r="DH204" s="127"/>
      <c r="DI204" s="127"/>
      <c r="DJ204" s="127"/>
      <c r="DK204" s="127"/>
      <c r="DL204" s="127"/>
    </row>
    <row r="205" spans="1:116" s="2" customFormat="1" x14ac:dyDescent="0.2">
      <c r="A205" s="85">
        <v>199</v>
      </c>
      <c r="B205" s="125">
        <v>662</v>
      </c>
      <c r="C205" s="121" t="s">
        <v>223</v>
      </c>
      <c r="D205" s="153" t="s">
        <v>260</v>
      </c>
      <c r="E205" s="121" t="s">
        <v>240</v>
      </c>
      <c r="F205" s="121" t="s">
        <v>897</v>
      </c>
      <c r="G205" s="110">
        <v>7.1</v>
      </c>
      <c r="H205" s="110">
        <v>753</v>
      </c>
      <c r="I205" s="157">
        <v>0.41699999999999998</v>
      </c>
      <c r="J205" s="157">
        <v>29.3</v>
      </c>
      <c r="K205" s="122">
        <v>424.7</v>
      </c>
      <c r="L205" s="122">
        <v>1.292</v>
      </c>
      <c r="M205" s="122">
        <v>9.4779999999999998</v>
      </c>
      <c r="N205" s="122">
        <v>19.66</v>
      </c>
      <c r="O205" s="122">
        <v>19.920000000000002</v>
      </c>
      <c r="P205" s="145">
        <v>7.1499999999999994E-2</v>
      </c>
      <c r="Q205" s="71">
        <v>3192</v>
      </c>
      <c r="R205" s="157">
        <v>1.637</v>
      </c>
      <c r="S205" s="123">
        <v>17.8</v>
      </c>
      <c r="T205" s="122">
        <v>70.84</v>
      </c>
      <c r="U205" s="122">
        <v>2.8809999999999998</v>
      </c>
      <c r="V205" s="122">
        <v>59.29</v>
      </c>
      <c r="W205" s="129">
        <f t="shared" si="237"/>
        <v>7.6384952331873225E-4</v>
      </c>
      <c r="X205" s="122">
        <v>34.89</v>
      </c>
      <c r="Y205" s="122">
        <v>152.6</v>
      </c>
      <c r="Z205" s="71">
        <v>77620</v>
      </c>
      <c r="AA205" s="122">
        <v>8.89</v>
      </c>
      <c r="AB205" s="75">
        <v>41890.486058081799</v>
      </c>
      <c r="AC205" s="76">
        <v>26533.686590235098</v>
      </c>
      <c r="AD205" s="71">
        <v>3775</v>
      </c>
      <c r="AE205" s="75">
        <v>10625.1</v>
      </c>
      <c r="AF205" s="76">
        <v>325.87680306138799</v>
      </c>
      <c r="AG205" s="75">
        <v>10981.391181511</v>
      </c>
      <c r="AH205" s="71">
        <v>2432</v>
      </c>
      <c r="AI205" s="86">
        <f t="shared" si="305"/>
        <v>89</v>
      </c>
      <c r="AJ205" s="86">
        <f t="shared" si="305"/>
        <v>234</v>
      </c>
      <c r="AK205" s="86">
        <f t="shared" si="305"/>
        <v>40</v>
      </c>
      <c r="AL205" s="86">
        <f t="shared" si="303"/>
        <v>852</v>
      </c>
      <c r="AM205" s="86">
        <f t="shared" si="303"/>
        <v>410</v>
      </c>
      <c r="AN205" s="86">
        <f t="shared" si="303"/>
        <v>264</v>
      </c>
      <c r="AO205" s="86">
        <f t="shared" si="303"/>
        <v>308</v>
      </c>
      <c r="AP205" s="86">
        <f t="shared" si="303"/>
        <v>41</v>
      </c>
      <c r="AQ205" s="86">
        <f t="shared" si="303"/>
        <v>390</v>
      </c>
      <c r="AR205" s="86">
        <f t="shared" si="261"/>
        <v>1.5</v>
      </c>
      <c r="AS205" s="86">
        <f t="shared" si="204"/>
        <v>2.5</v>
      </c>
      <c r="AT205" s="86">
        <f t="shared" si="204"/>
        <v>52</v>
      </c>
      <c r="AU205" s="86">
        <f t="shared" si="204"/>
        <v>589</v>
      </c>
      <c r="AV205" s="86">
        <f t="shared" ref="AV205:AZ205" si="311">AV412*1000</f>
        <v>592</v>
      </c>
      <c r="AW205" s="86">
        <f t="shared" si="311"/>
        <v>217</v>
      </c>
      <c r="AX205" s="86">
        <f t="shared" si="311"/>
        <v>350</v>
      </c>
      <c r="AY205" s="86">
        <f t="shared" si="311"/>
        <v>380</v>
      </c>
      <c r="AZ205" s="86">
        <f t="shared" si="311"/>
        <v>133</v>
      </c>
      <c r="BA205" s="86">
        <v>2.5</v>
      </c>
      <c r="BB205" s="146">
        <f t="shared" si="240"/>
        <v>3651</v>
      </c>
      <c r="BC205" s="86">
        <v>0.5</v>
      </c>
      <c r="BD205" s="86">
        <v>0.5</v>
      </c>
      <c r="BE205" s="86">
        <v>0.5</v>
      </c>
      <c r="BF205" s="86">
        <v>0.5</v>
      </c>
      <c r="BG205" s="86">
        <v>0.5</v>
      </c>
      <c r="BH205" s="86">
        <v>0.5</v>
      </c>
      <c r="BI205" s="86">
        <v>0.5</v>
      </c>
      <c r="BJ205" s="86">
        <v>0.5</v>
      </c>
      <c r="BK205" s="147">
        <v>5.0000000000000001E-3</v>
      </c>
      <c r="BL205" s="147">
        <v>0.5</v>
      </c>
      <c r="BM205" s="147">
        <v>0.05</v>
      </c>
      <c r="BN205" s="147">
        <v>0.05</v>
      </c>
      <c r="BO205" s="147">
        <v>0.05</v>
      </c>
      <c r="BP205" s="147">
        <v>0.05</v>
      </c>
      <c r="BQ205" s="148">
        <f t="shared" si="241"/>
        <v>0.2</v>
      </c>
      <c r="BR205" s="147">
        <v>0.4</v>
      </c>
      <c r="BS205" s="147">
        <v>0.05</v>
      </c>
      <c r="BT205" s="147">
        <v>0.05</v>
      </c>
      <c r="BU205" s="147">
        <v>0.05</v>
      </c>
      <c r="BV205" s="147">
        <v>0.05</v>
      </c>
      <c r="BW205" s="147">
        <v>0.05</v>
      </c>
      <c r="BX205" s="147">
        <v>0.1</v>
      </c>
      <c r="BY205" s="147">
        <v>0.15</v>
      </c>
      <c r="BZ205" s="147">
        <v>25</v>
      </c>
      <c r="CA205" s="147">
        <v>50</v>
      </c>
      <c r="CB205" s="147">
        <v>500</v>
      </c>
      <c r="CC205" s="147">
        <v>0.01</v>
      </c>
      <c r="CD205" s="147">
        <v>2.5000000000000001E-2</v>
      </c>
      <c r="CE205" s="147">
        <v>2.5000000000000001E-2</v>
      </c>
      <c r="CF205" s="147">
        <v>2.5000000000000001E-2</v>
      </c>
      <c r="CG205" s="147">
        <v>2.5000000000000001E-2</v>
      </c>
      <c r="CH205" s="147">
        <v>2.5000000000000001E-2</v>
      </c>
      <c r="CI205" s="147">
        <v>2.5000000000000001E-2</v>
      </c>
      <c r="CJ205" s="147">
        <v>2.5000000000000001E-2</v>
      </c>
      <c r="CK205" s="147">
        <v>0.04</v>
      </c>
      <c r="CL205" s="147">
        <v>0.15</v>
      </c>
      <c r="CM205" s="147">
        <v>0.5</v>
      </c>
      <c r="CN205" s="147">
        <v>0.5</v>
      </c>
      <c r="CO205" s="147">
        <v>0.5</v>
      </c>
      <c r="CP205" s="147">
        <v>1.5</v>
      </c>
      <c r="CQ205" s="147">
        <v>0.3</v>
      </c>
      <c r="CR205" s="147">
        <v>5</v>
      </c>
      <c r="CS205" s="147">
        <v>0.5</v>
      </c>
      <c r="CT205" s="147">
        <v>0.5</v>
      </c>
      <c r="CU205" s="147">
        <v>0.05</v>
      </c>
      <c r="CV205" s="147">
        <v>0.05</v>
      </c>
      <c r="CW205" s="147">
        <v>0.05</v>
      </c>
      <c r="CX205" s="127"/>
      <c r="CY205" s="147">
        <v>1.4159999999999999</v>
      </c>
      <c r="CZ205" s="147">
        <v>0.05</v>
      </c>
      <c r="DA205" s="147">
        <v>0.05</v>
      </c>
      <c r="DB205" s="147">
        <v>0.05</v>
      </c>
      <c r="DC205" s="147">
        <v>0.05</v>
      </c>
      <c r="DD205" s="147">
        <v>0.05</v>
      </c>
      <c r="DE205" s="147">
        <v>0.05</v>
      </c>
      <c r="DF205" s="147">
        <v>0.05</v>
      </c>
      <c r="DG205" s="71">
        <v>9594</v>
      </c>
      <c r="DH205" s="147">
        <v>0.5</v>
      </c>
      <c r="DI205" s="147">
        <v>0.05</v>
      </c>
      <c r="DJ205" s="147">
        <v>0.25</v>
      </c>
      <c r="DK205" s="147">
        <v>0.25</v>
      </c>
      <c r="DL205" s="147">
        <v>0.05</v>
      </c>
    </row>
    <row r="206" spans="1:116" s="2" customFormat="1" x14ac:dyDescent="0.2">
      <c r="A206" s="85">
        <v>200</v>
      </c>
      <c r="B206" s="125">
        <v>663</v>
      </c>
      <c r="C206" s="121" t="s">
        <v>447</v>
      </c>
      <c r="D206" s="153" t="s">
        <v>630</v>
      </c>
      <c r="E206" s="121" t="s">
        <v>813</v>
      </c>
      <c r="F206" s="121" t="s">
        <v>937</v>
      </c>
      <c r="G206" s="110">
        <v>7.1</v>
      </c>
      <c r="H206" s="110">
        <v>283</v>
      </c>
      <c r="I206" s="157">
        <v>0.21779999999999999</v>
      </c>
      <c r="J206" s="157">
        <v>5.0780000000000003</v>
      </c>
      <c r="K206" s="122">
        <v>51.4</v>
      </c>
      <c r="L206" s="122">
        <v>0.2021</v>
      </c>
      <c r="M206" s="122">
        <v>1.837</v>
      </c>
      <c r="N206" s="122">
        <v>6.173</v>
      </c>
      <c r="O206" s="122">
        <v>6.1539999999999999</v>
      </c>
      <c r="P206" s="145">
        <v>5.8299999999999998E-2</v>
      </c>
      <c r="Q206" s="71">
        <v>1324</v>
      </c>
      <c r="R206" s="157">
        <v>1.0409999999999999</v>
      </c>
      <c r="S206" s="123">
        <v>4.0179999999999998</v>
      </c>
      <c r="T206" s="122">
        <v>11.95</v>
      </c>
      <c r="U206" s="122">
        <v>1</v>
      </c>
      <c r="V206" s="122">
        <v>90.4</v>
      </c>
      <c r="W206" s="129">
        <f t="shared" si="237"/>
        <v>9.0963976655262634E-4</v>
      </c>
      <c r="X206" s="122">
        <v>8.2810000000000006</v>
      </c>
      <c r="Y206" s="122">
        <v>29.21</v>
      </c>
      <c r="Z206" s="71">
        <v>99380</v>
      </c>
      <c r="AA206" s="122">
        <v>10</v>
      </c>
      <c r="AB206" s="75">
        <v>16803.3368473068</v>
      </c>
      <c r="AC206" s="76">
        <v>1071.7861927665899</v>
      </c>
      <c r="AD206" s="71">
        <v>1443</v>
      </c>
      <c r="AE206" s="75">
        <v>7046</v>
      </c>
      <c r="AF206" s="76">
        <v>153.30680100807601</v>
      </c>
      <c r="AG206" s="75">
        <v>3151.0106012296501</v>
      </c>
      <c r="AH206" s="71">
        <v>727.1</v>
      </c>
      <c r="AI206" s="86">
        <f t="shared" si="305"/>
        <v>39</v>
      </c>
      <c r="AJ206" s="86">
        <f t="shared" si="305"/>
        <v>90</v>
      </c>
      <c r="AK206" s="86">
        <f t="shared" si="305"/>
        <v>2.5</v>
      </c>
      <c r="AL206" s="86">
        <f t="shared" si="303"/>
        <v>427</v>
      </c>
      <c r="AM206" s="86">
        <f t="shared" si="303"/>
        <v>230</v>
      </c>
      <c r="AN206" s="86">
        <f t="shared" si="303"/>
        <v>141</v>
      </c>
      <c r="AO206" s="86">
        <f t="shared" si="303"/>
        <v>174</v>
      </c>
      <c r="AP206" s="86">
        <f t="shared" si="303"/>
        <v>2.5</v>
      </c>
      <c r="AQ206" s="86">
        <f t="shared" si="303"/>
        <v>119</v>
      </c>
      <c r="AR206" s="86">
        <f t="shared" si="261"/>
        <v>1.5</v>
      </c>
      <c r="AS206" s="86">
        <f t="shared" si="204"/>
        <v>61</v>
      </c>
      <c r="AT206" s="86">
        <f t="shared" si="204"/>
        <v>141</v>
      </c>
      <c r="AU206" s="86">
        <f t="shared" si="204"/>
        <v>270</v>
      </c>
      <c r="AV206" s="86">
        <f t="shared" ref="AV206:AZ206" si="312">AV413*1000</f>
        <v>228</v>
      </c>
      <c r="AW206" s="86">
        <f t="shared" si="312"/>
        <v>98</v>
      </c>
      <c r="AX206" s="86">
        <f t="shared" si="312"/>
        <v>119</v>
      </c>
      <c r="AY206" s="86">
        <f t="shared" si="312"/>
        <v>169</v>
      </c>
      <c r="AZ206" s="86">
        <f t="shared" si="312"/>
        <v>60</v>
      </c>
      <c r="BA206" s="86">
        <v>2.5</v>
      </c>
      <c r="BB206" s="146">
        <f t="shared" si="240"/>
        <v>1903</v>
      </c>
      <c r="BC206" s="86">
        <v>0.5</v>
      </c>
      <c r="BD206" s="86">
        <v>0.5</v>
      </c>
      <c r="BE206" s="86">
        <v>0.5</v>
      </c>
      <c r="BF206" s="86">
        <v>0.5</v>
      </c>
      <c r="BG206" s="86">
        <v>0.5</v>
      </c>
      <c r="BH206" s="86">
        <v>0.5</v>
      </c>
      <c r="BI206" s="86">
        <v>0.5</v>
      </c>
      <c r="BJ206" s="86">
        <v>0.5</v>
      </c>
      <c r="BK206" s="147">
        <v>5.0000000000000001E-3</v>
      </c>
      <c r="BL206" s="147">
        <v>0.5</v>
      </c>
      <c r="BM206" s="147">
        <v>0.05</v>
      </c>
      <c r="BN206" s="147">
        <v>0.05</v>
      </c>
      <c r="BO206" s="147">
        <v>0.05</v>
      </c>
      <c r="BP206" s="147">
        <v>0.05</v>
      </c>
      <c r="BQ206" s="148">
        <f t="shared" si="241"/>
        <v>0.2</v>
      </c>
      <c r="BR206" s="147">
        <v>0.4</v>
      </c>
      <c r="BS206" s="147">
        <v>0.05</v>
      </c>
      <c r="BT206" s="147">
        <v>0.05</v>
      </c>
      <c r="BU206" s="147">
        <v>0.05</v>
      </c>
      <c r="BV206" s="147">
        <v>0.05</v>
      </c>
      <c r="BW206" s="147">
        <v>0.05</v>
      </c>
      <c r="BX206" s="147">
        <v>0.1</v>
      </c>
      <c r="BY206" s="147">
        <v>0.15</v>
      </c>
      <c r="BZ206" s="127"/>
      <c r="CA206" s="127"/>
      <c r="CB206" s="127"/>
      <c r="CC206" s="127"/>
      <c r="CD206" s="127"/>
      <c r="CE206" s="127"/>
      <c r="CF206" s="127"/>
      <c r="CG206" s="127"/>
      <c r="CH206" s="127"/>
      <c r="CI206" s="127"/>
      <c r="CJ206" s="127"/>
      <c r="CK206" s="127"/>
      <c r="CL206" s="127"/>
      <c r="CM206" s="127"/>
      <c r="CN206" s="127"/>
      <c r="CO206" s="127"/>
      <c r="CP206" s="127"/>
      <c r="CQ206" s="127"/>
      <c r="CR206" s="127"/>
      <c r="CS206" s="127"/>
      <c r="CT206" s="127"/>
      <c r="CU206" s="127"/>
      <c r="CV206" s="127"/>
      <c r="CW206" s="127"/>
      <c r="CX206" s="127"/>
      <c r="CY206" s="127"/>
      <c r="CZ206" s="127"/>
      <c r="DA206" s="127"/>
      <c r="DB206" s="127"/>
      <c r="DC206" s="127"/>
      <c r="DD206" s="127"/>
      <c r="DE206" s="147">
        <v>0.05</v>
      </c>
      <c r="DF206" s="147">
        <v>0.05</v>
      </c>
      <c r="DG206" s="71">
        <v>162.9</v>
      </c>
      <c r="DH206" s="127"/>
      <c r="DI206" s="127"/>
      <c r="DJ206" s="127"/>
      <c r="DK206" s="127"/>
      <c r="DL206" s="127"/>
    </row>
    <row r="207" spans="1:116" s="2" customFormat="1" x14ac:dyDescent="0.2">
      <c r="B207" s="126"/>
      <c r="D207" s="141"/>
      <c r="CY207"/>
      <c r="CZ207"/>
    </row>
    <row r="208" spans="1:116" s="2" customFormat="1" x14ac:dyDescent="0.2">
      <c r="B208" s="126"/>
      <c r="D208" s="141"/>
      <c r="CY208"/>
      <c r="CZ208"/>
    </row>
    <row r="209" spans="2:104" s="2" customFormat="1" x14ac:dyDescent="0.2">
      <c r="B209" s="126"/>
      <c r="D209" s="141"/>
      <c r="CY209"/>
      <c r="CZ209"/>
    </row>
    <row r="210" spans="2:104" s="2" customFormat="1" x14ac:dyDescent="0.2">
      <c r="B210" s="126"/>
      <c r="D210" s="141"/>
      <c r="CY210"/>
      <c r="CZ210"/>
    </row>
    <row r="211" spans="2:104" s="2" customFormat="1" x14ac:dyDescent="0.2">
      <c r="B211" s="126"/>
      <c r="D211" s="141"/>
      <c r="CY211"/>
      <c r="CZ211"/>
    </row>
    <row r="212" spans="2:104" s="2" customFormat="1" x14ac:dyDescent="0.2">
      <c r="B212" s="126"/>
      <c r="D212" s="141"/>
      <c r="CY212"/>
      <c r="CZ212"/>
    </row>
    <row r="213" spans="2:104" s="2" customFormat="1" x14ac:dyDescent="0.2">
      <c r="B213" s="126"/>
      <c r="D213" s="141"/>
      <c r="CY213"/>
      <c r="CZ213"/>
    </row>
    <row r="214" spans="2:104" s="2" customFormat="1" hidden="1" x14ac:dyDescent="0.2">
      <c r="B214" s="126"/>
      <c r="D214" s="141"/>
      <c r="AI214" s="86">
        <v>0.28000000000000003</v>
      </c>
      <c r="AJ214" s="86">
        <v>4.3999999999999997E-2</v>
      </c>
      <c r="AK214" s="86">
        <v>4.4999999999999998E-2</v>
      </c>
      <c r="AL214" s="86">
        <v>0.21</v>
      </c>
      <c r="AM214" s="86">
        <v>0.1</v>
      </c>
      <c r="AN214" s="86">
        <v>5.0999999999999997E-2</v>
      </c>
      <c r="AO214" s="86">
        <v>7.3999999999999996E-2</v>
      </c>
      <c r="AP214" s="86">
        <v>1.7999999999999999E-2</v>
      </c>
      <c r="AQ214" s="86">
        <v>6.3E-2</v>
      </c>
      <c r="AR214" s="86">
        <v>1.5E-3</v>
      </c>
      <c r="AS214" s="86">
        <v>2.8000000000000001E-2</v>
      </c>
      <c r="AT214" s="86">
        <v>0.15</v>
      </c>
      <c r="AU214" s="86">
        <v>0.151</v>
      </c>
      <c r="AV214" s="86">
        <v>0.11</v>
      </c>
      <c r="AW214" s="86">
        <v>4.2000000000000003E-2</v>
      </c>
      <c r="AX214" s="86">
        <v>4.2999999999999997E-2</v>
      </c>
      <c r="AY214" s="86">
        <v>6.5000000000000002E-2</v>
      </c>
      <c r="AZ214" s="86">
        <v>2.7E-2</v>
      </c>
      <c r="CY214"/>
      <c r="CZ214"/>
    </row>
    <row r="215" spans="2:104" s="2" customFormat="1" hidden="1" x14ac:dyDescent="0.2">
      <c r="B215" s="126"/>
      <c r="D215" s="141"/>
      <c r="AI215" s="86">
        <v>3.6999999999999998E-2</v>
      </c>
      <c r="AJ215" s="86">
        <v>0.112</v>
      </c>
      <c r="AK215" s="86">
        <v>6.8000000000000005E-2</v>
      </c>
      <c r="AL215" s="86">
        <v>0.74099999999999999</v>
      </c>
      <c r="AM215" s="86">
        <v>0.37</v>
      </c>
      <c r="AN215" s="86">
        <v>0.218</v>
      </c>
      <c r="AO215" s="86">
        <v>0.26400000000000001</v>
      </c>
      <c r="AP215" s="86">
        <v>3.9E-2</v>
      </c>
      <c r="AQ215" s="86">
        <v>0.23899999999999999</v>
      </c>
      <c r="AR215" s="86">
        <v>1.5E-3</v>
      </c>
      <c r="AS215" s="86">
        <v>3.5999999999999997E-2</v>
      </c>
      <c r="AT215" s="86">
        <v>9.9000000000000005E-2</v>
      </c>
      <c r="AU215" s="86">
        <v>0.46800000000000003</v>
      </c>
      <c r="AV215" s="86">
        <v>0.51700000000000002</v>
      </c>
      <c r="AW215" s="86">
        <v>0.221</v>
      </c>
      <c r="AX215" s="86">
        <v>0.309</v>
      </c>
      <c r="AY215" s="86">
        <v>0.32600000000000001</v>
      </c>
      <c r="AZ215" s="86">
        <v>0.11799999999999999</v>
      </c>
      <c r="CY215"/>
      <c r="CZ215"/>
    </row>
    <row r="216" spans="2:104" s="2" customFormat="1" hidden="1" x14ac:dyDescent="0.2">
      <c r="B216" s="126"/>
      <c r="D216" s="141"/>
      <c r="AI216" s="86">
        <v>2.5000000000000001E-3</v>
      </c>
      <c r="AJ216" s="86">
        <v>2.5000000000000001E-3</v>
      </c>
      <c r="AK216" s="86">
        <v>2.5000000000000001E-3</v>
      </c>
      <c r="AL216" s="86">
        <v>2.9000000000000001E-2</v>
      </c>
      <c r="AM216" s="86">
        <v>2.5000000000000001E-3</v>
      </c>
      <c r="AN216" s="86">
        <v>2.5000000000000001E-3</v>
      </c>
      <c r="AO216" s="86">
        <v>2.5000000000000001E-3</v>
      </c>
      <c r="AP216" s="86">
        <v>2.5000000000000001E-3</v>
      </c>
      <c r="AQ216" s="86">
        <v>2.5000000000000001E-3</v>
      </c>
      <c r="AR216" s="86">
        <v>1.5E-3</v>
      </c>
      <c r="AS216" s="86">
        <v>2.5000000000000001E-3</v>
      </c>
      <c r="AT216" s="86">
        <v>2.5000000000000001E-3</v>
      </c>
      <c r="AU216" s="86">
        <v>2.4E-2</v>
      </c>
      <c r="AV216" s="86">
        <v>2.5000000000000001E-3</v>
      </c>
      <c r="AW216" s="86">
        <v>2.5000000000000001E-3</v>
      </c>
      <c r="AX216" s="86">
        <v>2.5000000000000001E-3</v>
      </c>
      <c r="AY216" s="86">
        <v>2.5000000000000001E-3</v>
      </c>
      <c r="AZ216" s="86">
        <v>2.5000000000000001E-3</v>
      </c>
      <c r="CY216"/>
      <c r="CZ216"/>
    </row>
    <row r="217" spans="2:104" s="2" customFormat="1" hidden="1" x14ac:dyDescent="0.2">
      <c r="B217" s="126"/>
      <c r="D217" s="141"/>
      <c r="AI217" s="86">
        <v>2.5000000000000001E-3</v>
      </c>
      <c r="AJ217" s="86">
        <v>2.5000000000000001E-3</v>
      </c>
      <c r="AK217" s="86">
        <v>2.5000000000000001E-3</v>
      </c>
      <c r="AL217" s="86">
        <v>0.13</v>
      </c>
      <c r="AM217" s="86">
        <v>3.3000000000000002E-2</v>
      </c>
      <c r="AN217" s="86">
        <v>2.4E-2</v>
      </c>
      <c r="AO217" s="86">
        <v>3.3000000000000002E-2</v>
      </c>
      <c r="AP217" s="86">
        <v>2.5000000000000001E-3</v>
      </c>
      <c r="AQ217" s="86">
        <v>3.5000000000000003E-2</v>
      </c>
      <c r="AR217" s="86">
        <v>1.5E-3</v>
      </c>
      <c r="AS217" s="86">
        <v>2.5000000000000001E-3</v>
      </c>
      <c r="AT217" s="86">
        <v>2.5000000000000001E-3</v>
      </c>
      <c r="AU217" s="86">
        <v>7.4999999999999997E-2</v>
      </c>
      <c r="AV217" s="86">
        <v>7.5999999999999998E-2</v>
      </c>
      <c r="AW217" s="86">
        <v>2.8000000000000001E-2</v>
      </c>
      <c r="AX217" s="86">
        <v>3.9E-2</v>
      </c>
      <c r="AY217" s="86">
        <v>5.8000000000000003E-2</v>
      </c>
      <c r="AZ217" s="86">
        <v>2.5000000000000001E-3</v>
      </c>
      <c r="CY217"/>
      <c r="CZ217"/>
    </row>
    <row r="218" spans="2:104" s="2" customFormat="1" hidden="1" x14ac:dyDescent="0.2">
      <c r="B218" s="126"/>
      <c r="D218" s="141"/>
      <c r="AI218" s="86">
        <v>2.5000000000000001E-3</v>
      </c>
      <c r="AJ218" s="86">
        <v>0.10299999999999999</v>
      </c>
      <c r="AK218" s="86">
        <v>2.5000000000000001E-3</v>
      </c>
      <c r="AL218" s="86">
        <v>0.59699999999999998</v>
      </c>
      <c r="AM218" s="86">
        <v>0.24</v>
      </c>
      <c r="AN218" s="86">
        <v>0.14000000000000001</v>
      </c>
      <c r="AO218" s="86">
        <v>0.161</v>
      </c>
      <c r="AP218" s="86">
        <v>2.5000000000000001E-3</v>
      </c>
      <c r="AQ218" s="86">
        <v>0.123</v>
      </c>
      <c r="AR218" s="86">
        <v>1.5E-3</v>
      </c>
      <c r="AS218" s="86">
        <v>2.5000000000000001E-3</v>
      </c>
      <c r="AT218" s="86">
        <v>2.5000000000000001E-3</v>
      </c>
      <c r="AU218" s="86">
        <v>0.39200000000000002</v>
      </c>
      <c r="AV218" s="86">
        <v>0.26300000000000001</v>
      </c>
      <c r="AW218" s="86">
        <v>9.8000000000000004E-2</v>
      </c>
      <c r="AX218" s="86">
        <v>0.106</v>
      </c>
      <c r="AY218" s="86">
        <v>0.115</v>
      </c>
      <c r="AZ218" s="86">
        <v>4.3999999999999997E-2</v>
      </c>
      <c r="CY218"/>
      <c r="CZ218"/>
    </row>
    <row r="219" spans="2:104" s="2" customFormat="1" hidden="1" x14ac:dyDescent="0.2">
      <c r="B219" s="126"/>
      <c r="D219" s="141"/>
      <c r="AI219" s="86">
        <v>8.3000000000000004E-2</v>
      </c>
      <c r="AJ219" s="86">
        <v>7.8E-2</v>
      </c>
      <c r="AK219" s="86">
        <v>2.5000000000000001E-2</v>
      </c>
      <c r="AL219" s="86">
        <v>0.33200000000000002</v>
      </c>
      <c r="AM219" s="86">
        <v>0.2</v>
      </c>
      <c r="AN219" s="86">
        <v>8.3000000000000004E-2</v>
      </c>
      <c r="AO219" s="86">
        <v>0.13300000000000001</v>
      </c>
      <c r="AP219" s="86">
        <v>2.5000000000000001E-3</v>
      </c>
      <c r="AQ219" s="86">
        <v>0.13700000000000001</v>
      </c>
      <c r="AR219" s="86">
        <v>1.5E-3</v>
      </c>
      <c r="AS219" s="86">
        <v>5.8000000000000003E-2</v>
      </c>
      <c r="AT219" s="86">
        <v>0.24</v>
      </c>
      <c r="AU219" s="86">
        <v>0.21099999999999999</v>
      </c>
      <c r="AV219" s="86">
        <v>0.21</v>
      </c>
      <c r="AW219" s="86">
        <v>8.6999999999999994E-2</v>
      </c>
      <c r="AX219" s="86">
        <v>0.109</v>
      </c>
      <c r="AY219" s="86">
        <v>0.17</v>
      </c>
      <c r="AZ219" s="86">
        <v>4.4999999999999998E-2</v>
      </c>
      <c r="CY219"/>
      <c r="CZ219"/>
    </row>
    <row r="220" spans="2:104" s="2" customFormat="1" hidden="1" x14ac:dyDescent="0.2">
      <c r="B220" s="126"/>
      <c r="D220" s="141"/>
      <c r="AI220" s="86">
        <v>5.5E-2</v>
      </c>
      <c r="AJ220" s="86">
        <v>0.06</v>
      </c>
      <c r="AK220" s="86">
        <v>3.4000000000000002E-2</v>
      </c>
      <c r="AL220" s="86">
        <v>0.505</v>
      </c>
      <c r="AM220" s="86">
        <v>0.28999999999999998</v>
      </c>
      <c r="AN220" s="86">
        <v>0.158</v>
      </c>
      <c r="AO220" s="86">
        <v>0.20699999999999999</v>
      </c>
      <c r="AP220" s="86">
        <v>3.2000000000000001E-2</v>
      </c>
      <c r="AQ220" s="86">
        <v>0.14499999999999999</v>
      </c>
      <c r="AR220" s="86">
        <v>1.5E-3</v>
      </c>
      <c r="AS220" s="86">
        <v>2.5000000000000001E-3</v>
      </c>
      <c r="AT220" s="86">
        <v>7.0999999999999994E-2</v>
      </c>
      <c r="AU220" s="86">
        <v>0.36699999999999999</v>
      </c>
      <c r="AV220" s="86">
        <v>0.35399999999999998</v>
      </c>
      <c r="AW220" s="86">
        <v>0.14000000000000001</v>
      </c>
      <c r="AX220" s="86">
        <v>0.219</v>
      </c>
      <c r="AY220" s="86">
        <v>0.224</v>
      </c>
      <c r="AZ220" s="86">
        <v>6.9000000000000006E-2</v>
      </c>
      <c r="CY220"/>
      <c r="CZ220"/>
    </row>
    <row r="221" spans="2:104" s="2" customFormat="1" hidden="1" x14ac:dyDescent="0.2">
      <c r="B221" s="126"/>
      <c r="D221" s="141"/>
      <c r="AI221" s="86">
        <v>0.14000000000000001</v>
      </c>
      <c r="AJ221" s="86">
        <v>0.17199999999999999</v>
      </c>
      <c r="AK221" s="86">
        <v>3.7999999999999999E-2</v>
      </c>
      <c r="AL221" s="86">
        <v>0.79</v>
      </c>
      <c r="AM221" s="86">
        <v>0.22</v>
      </c>
      <c r="AN221" s="86">
        <v>0.13800000000000001</v>
      </c>
      <c r="AO221" s="86">
        <v>0.19900000000000001</v>
      </c>
      <c r="AP221" s="86">
        <v>2.5000000000000001E-3</v>
      </c>
      <c r="AQ221" s="86">
        <v>0.315</v>
      </c>
      <c r="AR221" s="86">
        <v>1.5E-3</v>
      </c>
      <c r="AS221" s="86">
        <v>2.5000000000000001E-3</v>
      </c>
      <c r="AT221" s="86">
        <v>7.9000000000000001E-2</v>
      </c>
      <c r="AU221" s="86">
        <v>0.48899999999999999</v>
      </c>
      <c r="AV221" s="86">
        <v>0.498</v>
      </c>
      <c r="AW221" s="86">
        <v>0.16900000000000001</v>
      </c>
      <c r="AX221" s="86">
        <v>0.28599999999999998</v>
      </c>
      <c r="AY221" s="86">
        <v>0.36799999999999999</v>
      </c>
      <c r="AZ221" s="86">
        <v>5.1999999999999998E-2</v>
      </c>
      <c r="CY221"/>
      <c r="CZ221"/>
    </row>
    <row r="222" spans="2:104" s="2" customFormat="1" hidden="1" x14ac:dyDescent="0.2">
      <c r="B222" s="126"/>
      <c r="D222" s="141"/>
      <c r="AI222" s="86">
        <v>0.14000000000000001</v>
      </c>
      <c r="AJ222" s="86">
        <v>0.214</v>
      </c>
      <c r="AK222" s="86">
        <v>6.0999999999999999E-2</v>
      </c>
      <c r="AL222" s="86">
        <v>0.83499999999999996</v>
      </c>
      <c r="AM222" s="86">
        <v>0.51</v>
      </c>
      <c r="AN222" s="86">
        <v>0.20499999999999999</v>
      </c>
      <c r="AO222" s="86">
        <v>0.245</v>
      </c>
      <c r="AP222" s="86">
        <v>2.5000000000000001E-3</v>
      </c>
      <c r="AQ222" s="86">
        <v>0.29599999999999999</v>
      </c>
      <c r="AR222" s="86">
        <v>1.5E-3</v>
      </c>
      <c r="AS222" s="86">
        <v>0.22700000000000001</v>
      </c>
      <c r="AT222" s="86">
        <v>0.44600000000000001</v>
      </c>
      <c r="AU222" s="86">
        <v>0.56699999999999995</v>
      </c>
      <c r="AV222" s="86">
        <v>0.45200000000000001</v>
      </c>
      <c r="AW222" s="86">
        <v>0.17</v>
      </c>
      <c r="AX222" s="86">
        <v>0.27300000000000002</v>
      </c>
      <c r="AY222" s="86">
        <v>0.28599999999999998</v>
      </c>
      <c r="AZ222" s="86">
        <v>7.8E-2</v>
      </c>
      <c r="CY222"/>
      <c r="CZ222"/>
    </row>
    <row r="223" spans="2:104" s="2" customFormat="1" hidden="1" x14ac:dyDescent="0.2">
      <c r="B223" s="126"/>
      <c r="D223" s="141"/>
      <c r="AI223" s="86">
        <v>2.5000000000000001E-3</v>
      </c>
      <c r="AJ223" s="86">
        <v>2.8000000000000001E-2</v>
      </c>
      <c r="AK223" s="86">
        <v>4.2999999999999997E-2</v>
      </c>
      <c r="AL223" s="86">
        <v>0.25600000000000001</v>
      </c>
      <c r="AM223" s="86">
        <v>7.2999999999999995E-2</v>
      </c>
      <c r="AN223" s="86">
        <v>5.1999999999999998E-2</v>
      </c>
      <c r="AO223" s="86">
        <v>7.3999999999999996E-2</v>
      </c>
      <c r="AP223" s="86">
        <v>2.5000000000000001E-3</v>
      </c>
      <c r="AQ223" s="86">
        <v>8.5000000000000006E-2</v>
      </c>
      <c r="AR223" s="86">
        <v>1.5E-3</v>
      </c>
      <c r="AS223" s="86">
        <v>2.5000000000000001E-3</v>
      </c>
      <c r="AT223" s="86">
        <v>3.7999999999999999E-2</v>
      </c>
      <c r="AU223" s="86">
        <v>0.13300000000000001</v>
      </c>
      <c r="AV223" s="86">
        <v>0.154</v>
      </c>
      <c r="AW223" s="86">
        <v>5.8999999999999997E-2</v>
      </c>
      <c r="AX223" s="86">
        <v>7.9000000000000001E-2</v>
      </c>
      <c r="AY223" s="86">
        <v>0.11700000000000001</v>
      </c>
      <c r="AZ223" s="86">
        <v>2.8000000000000001E-2</v>
      </c>
      <c r="CY223"/>
      <c r="CZ223"/>
    </row>
    <row r="224" spans="2:104" s="2" customFormat="1" hidden="1" x14ac:dyDescent="0.2">
      <c r="B224" s="126"/>
      <c r="D224" s="141"/>
      <c r="AI224" s="86">
        <v>0.12</v>
      </c>
      <c r="AJ224" s="86">
        <v>5.5E-2</v>
      </c>
      <c r="AK224" s="86">
        <v>2.3E-2</v>
      </c>
      <c r="AL224" s="86">
        <v>0.23799999999999999</v>
      </c>
      <c r="AM224" s="86">
        <v>0.17</v>
      </c>
      <c r="AN224" s="86">
        <v>7.4999999999999997E-2</v>
      </c>
      <c r="AO224" s="86">
        <v>0.109</v>
      </c>
      <c r="AP224" s="86">
        <v>2.5000000000000001E-3</v>
      </c>
      <c r="AQ224" s="86">
        <v>0.108</v>
      </c>
      <c r="AR224" s="86">
        <v>1.5E-3</v>
      </c>
      <c r="AS224" s="86">
        <v>2.1999999999999999E-2</v>
      </c>
      <c r="AT224" s="86">
        <v>0.107</v>
      </c>
      <c r="AU224" s="86">
        <v>0.16500000000000001</v>
      </c>
      <c r="AV224" s="86">
        <v>0.16</v>
      </c>
      <c r="AW224" s="86">
        <v>6.7000000000000004E-2</v>
      </c>
      <c r="AX224" s="86">
        <v>8.1000000000000003E-2</v>
      </c>
      <c r="AY224" s="86">
        <v>0.13600000000000001</v>
      </c>
      <c r="AZ224" s="86">
        <v>4.1000000000000002E-2</v>
      </c>
      <c r="CY224"/>
      <c r="CZ224"/>
    </row>
    <row r="225" spans="2:104" s="2" customFormat="1" hidden="1" x14ac:dyDescent="0.2">
      <c r="B225" s="126"/>
      <c r="D225" s="141"/>
      <c r="AI225" s="86">
        <v>5.0999999999999997E-2</v>
      </c>
      <c r="AJ225" s="86">
        <v>8.4000000000000005E-2</v>
      </c>
      <c r="AK225" s="86">
        <v>2.5000000000000001E-3</v>
      </c>
      <c r="AL225" s="86">
        <v>0.311</v>
      </c>
      <c r="AM225" s="86">
        <v>0.2</v>
      </c>
      <c r="AN225" s="86">
        <v>7.5999999999999998E-2</v>
      </c>
      <c r="AO225" s="86">
        <v>0.111</v>
      </c>
      <c r="AP225" s="86">
        <v>2.5000000000000001E-3</v>
      </c>
      <c r="AQ225" s="86">
        <v>0.108</v>
      </c>
      <c r="AR225" s="86">
        <v>1.5E-3</v>
      </c>
      <c r="AS225" s="86">
        <v>5.6000000000000001E-2</v>
      </c>
      <c r="AT225" s="86">
        <v>9.7000000000000003E-2</v>
      </c>
      <c r="AU225" s="86">
        <v>0.20499999999999999</v>
      </c>
      <c r="AV225" s="86">
        <v>0.2</v>
      </c>
      <c r="AW225" s="86">
        <v>7.5999999999999998E-2</v>
      </c>
      <c r="AX225" s="86">
        <v>9.6000000000000002E-2</v>
      </c>
      <c r="AY225" s="86">
        <v>0.16800000000000001</v>
      </c>
      <c r="AZ225" s="86">
        <v>2.5000000000000001E-3</v>
      </c>
      <c r="CY225"/>
      <c r="CZ225"/>
    </row>
    <row r="226" spans="2:104" s="2" customFormat="1" hidden="1" x14ac:dyDescent="0.2">
      <c r="B226" s="126"/>
      <c r="D226" s="141"/>
      <c r="AI226" s="86">
        <v>2.5000000000000001E-3</v>
      </c>
      <c r="AJ226" s="86">
        <v>4.9000000000000002E-2</v>
      </c>
      <c r="AK226" s="86">
        <v>2.5000000000000001E-3</v>
      </c>
      <c r="AL226" s="86">
        <v>0.25</v>
      </c>
      <c r="AM226" s="86">
        <v>0.13</v>
      </c>
      <c r="AN226" s="86">
        <v>5.8999999999999997E-2</v>
      </c>
      <c r="AO226" s="86">
        <v>6.4000000000000001E-2</v>
      </c>
      <c r="AP226" s="86">
        <v>2.5000000000000001E-3</v>
      </c>
      <c r="AQ226" s="86">
        <v>4.8000000000000001E-2</v>
      </c>
      <c r="AR226" s="86">
        <v>1.5E-3</v>
      </c>
      <c r="AS226" s="86">
        <v>2.5000000000000001E-3</v>
      </c>
      <c r="AT226" s="86">
        <v>2.5000000000000001E-3</v>
      </c>
      <c r="AU226" s="86">
        <v>0.17399999999999999</v>
      </c>
      <c r="AV226" s="86">
        <v>0.12</v>
      </c>
      <c r="AW226" s="86">
        <v>4.5999999999999999E-2</v>
      </c>
      <c r="AX226" s="86">
        <v>5.8999999999999997E-2</v>
      </c>
      <c r="AY226" s="86">
        <v>0.107</v>
      </c>
      <c r="AZ226" s="86">
        <v>2.5000000000000001E-3</v>
      </c>
      <c r="CY226"/>
      <c r="CZ226"/>
    </row>
    <row r="227" spans="2:104" s="2" customFormat="1" hidden="1" x14ac:dyDescent="0.2">
      <c r="B227" s="126"/>
      <c r="D227" s="141"/>
      <c r="AI227" s="86">
        <v>0.55000000000000004</v>
      </c>
      <c r="AJ227" s="86">
        <v>0.216</v>
      </c>
      <c r="AK227" s="86">
        <v>5.5E-2</v>
      </c>
      <c r="AL227" s="86">
        <v>0.86</v>
      </c>
      <c r="AM227" s="86">
        <v>0.56000000000000005</v>
      </c>
      <c r="AN227" s="86">
        <v>0.32300000000000001</v>
      </c>
      <c r="AO227" s="86">
        <v>0.40200000000000002</v>
      </c>
      <c r="AP227" s="86">
        <v>5.7000000000000002E-2</v>
      </c>
      <c r="AQ227" s="86">
        <v>0.315</v>
      </c>
      <c r="AR227" s="86">
        <v>0.03</v>
      </c>
      <c r="AS227" s="86">
        <v>0.04</v>
      </c>
      <c r="AT227" s="86">
        <v>0.17299999999999999</v>
      </c>
      <c r="AU227" s="86">
        <v>0.68799999999999994</v>
      </c>
      <c r="AV227" s="86">
        <v>0.58699999999999997</v>
      </c>
      <c r="AW227" s="86">
        <v>0.24299999999999999</v>
      </c>
      <c r="AX227" s="86">
        <v>0.35299999999999998</v>
      </c>
      <c r="AY227" s="86">
        <v>0.44600000000000001</v>
      </c>
      <c r="AZ227" s="86">
        <v>0.14299999999999999</v>
      </c>
      <c r="CY227"/>
      <c r="CZ227"/>
    </row>
    <row r="228" spans="2:104" s="2" customFormat="1" hidden="1" x14ac:dyDescent="0.2">
      <c r="B228" s="126"/>
      <c r="D228" s="141"/>
      <c r="AI228" s="86">
        <v>2.5000000000000001E-3</v>
      </c>
      <c r="AJ228" s="86">
        <v>6.3E-2</v>
      </c>
      <c r="AK228" s="86">
        <v>2.5000000000000001E-3</v>
      </c>
      <c r="AL228" s="86">
        <v>0.20399999999999999</v>
      </c>
      <c r="AM228" s="86">
        <v>7.3999999999999996E-2</v>
      </c>
      <c r="AN228" s="86">
        <v>3.6999999999999998E-2</v>
      </c>
      <c r="AO228" s="86">
        <v>5.1999999999999998E-2</v>
      </c>
      <c r="AP228" s="86">
        <v>2.5000000000000001E-3</v>
      </c>
      <c r="AQ228" s="86">
        <v>3.3000000000000002E-2</v>
      </c>
      <c r="AR228" s="86">
        <v>1.5E-3</v>
      </c>
      <c r="AS228" s="86">
        <v>2.5000000000000001E-3</v>
      </c>
      <c r="AT228" s="86">
        <v>4.1000000000000002E-2</v>
      </c>
      <c r="AU228" s="86">
        <v>0.11799999999999999</v>
      </c>
      <c r="AV228" s="86">
        <v>0.12</v>
      </c>
      <c r="AW228" s="86">
        <v>0.04</v>
      </c>
      <c r="AX228" s="86">
        <v>7.2999999999999995E-2</v>
      </c>
      <c r="AY228" s="86">
        <v>9.8000000000000004E-2</v>
      </c>
      <c r="AZ228" s="86">
        <v>2.5000000000000001E-3</v>
      </c>
      <c r="CY228"/>
      <c r="CZ228"/>
    </row>
    <row r="229" spans="2:104" s="2" customFormat="1" hidden="1" x14ac:dyDescent="0.2">
      <c r="B229" s="126"/>
      <c r="D229" s="141"/>
      <c r="AI229" s="86">
        <v>6.3E-2</v>
      </c>
      <c r="AJ229" s="86">
        <v>6.7000000000000004E-2</v>
      </c>
      <c r="AK229" s="86">
        <v>2.5000000000000001E-3</v>
      </c>
      <c r="AL229" s="86">
        <v>0.19500000000000001</v>
      </c>
      <c r="AM229" s="86">
        <v>0.11</v>
      </c>
      <c r="AN229" s="86">
        <v>2.5000000000000001E-3</v>
      </c>
      <c r="AO229" s="86">
        <v>6.8000000000000005E-2</v>
      </c>
      <c r="AP229" s="86">
        <v>2.5000000000000001E-3</v>
      </c>
      <c r="AQ229" s="86">
        <v>8.6999999999999994E-2</v>
      </c>
      <c r="AR229" s="86">
        <v>1.5E-3</v>
      </c>
      <c r="AS229" s="86">
        <v>2.5000000000000001E-3</v>
      </c>
      <c r="AT229" s="86">
        <v>2.5000000000000001E-3</v>
      </c>
      <c r="AU229" s="86">
        <v>0.11600000000000001</v>
      </c>
      <c r="AV229" s="86">
        <v>0.104</v>
      </c>
      <c r="AW229" s="86">
        <v>2.5000000000000001E-3</v>
      </c>
      <c r="AX229" s="86">
        <v>2.5000000000000001E-3</v>
      </c>
      <c r="AY229" s="86">
        <v>8.6999999999999994E-2</v>
      </c>
      <c r="AZ229" s="86">
        <v>2.5000000000000001E-3</v>
      </c>
      <c r="CY229"/>
      <c r="CZ229"/>
    </row>
    <row r="230" spans="2:104" s="2" customFormat="1" hidden="1" x14ac:dyDescent="0.2">
      <c r="B230" s="126"/>
      <c r="D230" s="141"/>
      <c r="AI230" s="86">
        <v>0.18</v>
      </c>
      <c r="AJ230" s="86">
        <v>0.16700000000000001</v>
      </c>
      <c r="AK230" s="86">
        <v>2.5000000000000001E-3</v>
      </c>
      <c r="AL230" s="86">
        <v>0.76900000000000002</v>
      </c>
      <c r="AM230" s="86">
        <v>0.36</v>
      </c>
      <c r="AN230" s="86">
        <v>0.17</v>
      </c>
      <c r="AO230" s="86">
        <v>0.24199999999999999</v>
      </c>
      <c r="AP230" s="86">
        <v>2.5000000000000001E-3</v>
      </c>
      <c r="AQ230" s="86">
        <v>0.26800000000000002</v>
      </c>
      <c r="AR230" s="86">
        <v>1.5E-3</v>
      </c>
      <c r="AS230" s="86">
        <v>7.4999999999999997E-2</v>
      </c>
      <c r="AT230" s="86">
        <v>2.5000000000000001E-3</v>
      </c>
      <c r="AU230" s="86">
        <v>0.47799999999999998</v>
      </c>
      <c r="AV230" s="86">
        <v>0.46700000000000003</v>
      </c>
      <c r="AW230" s="86">
        <v>0.17</v>
      </c>
      <c r="AX230" s="86">
        <v>0.19400000000000001</v>
      </c>
      <c r="AY230" s="86">
        <v>0.34100000000000003</v>
      </c>
      <c r="AZ230" s="86">
        <v>9.4E-2</v>
      </c>
      <c r="CY230"/>
      <c r="CZ230"/>
    </row>
    <row r="231" spans="2:104" s="2" customFormat="1" hidden="1" x14ac:dyDescent="0.2">
      <c r="B231" s="126"/>
      <c r="D231" s="141"/>
      <c r="AI231" s="86">
        <v>2.5000000000000001E-3</v>
      </c>
      <c r="AJ231" s="86">
        <v>9.8000000000000004E-2</v>
      </c>
      <c r="AK231" s="86">
        <v>3.1E-2</v>
      </c>
      <c r="AL231" s="86">
        <v>0.28799999999999998</v>
      </c>
      <c r="AM231" s="86">
        <v>0.15</v>
      </c>
      <c r="AN231" s="86">
        <v>8.4000000000000005E-2</v>
      </c>
      <c r="AO231" s="86">
        <v>9.8000000000000004E-2</v>
      </c>
      <c r="AP231" s="86">
        <v>2.5000000000000001E-3</v>
      </c>
      <c r="AQ231" s="86">
        <v>8.2000000000000003E-2</v>
      </c>
      <c r="AR231" s="86">
        <v>1.5E-3</v>
      </c>
      <c r="AS231" s="86">
        <v>0.127</v>
      </c>
      <c r="AT231" s="86">
        <v>0.23699999999999999</v>
      </c>
      <c r="AU231" s="86">
        <v>2.5000000000000001E-2</v>
      </c>
      <c r="AV231" s="86">
        <v>0.19900000000000001</v>
      </c>
      <c r="AW231" s="86">
        <v>7.4999999999999997E-2</v>
      </c>
      <c r="AX231" s="86">
        <v>8.8999999999999996E-2</v>
      </c>
      <c r="AY231" s="86">
        <v>0.14499999999999999</v>
      </c>
      <c r="AZ231" s="86">
        <v>2.7E-2</v>
      </c>
      <c r="CY231"/>
      <c r="CZ231"/>
    </row>
    <row r="232" spans="2:104" s="2" customFormat="1" hidden="1" x14ac:dyDescent="0.2">
      <c r="B232" s="126"/>
      <c r="D232" s="141"/>
      <c r="AI232" s="86">
        <v>3.1E-2</v>
      </c>
      <c r="AJ232" s="86">
        <v>0.111</v>
      </c>
      <c r="AK232" s="86">
        <v>2.5000000000000001E-3</v>
      </c>
      <c r="AL232" s="86">
        <v>0.437</v>
      </c>
      <c r="AM232" s="86">
        <v>0.2</v>
      </c>
      <c r="AN232" s="86">
        <v>0.111</v>
      </c>
      <c r="AO232" s="86">
        <v>0.159</v>
      </c>
      <c r="AP232" s="86">
        <v>2.5000000000000001E-3</v>
      </c>
      <c r="AQ232" s="86">
        <v>0.17299999999999999</v>
      </c>
      <c r="AR232" s="86">
        <v>1.5E-3</v>
      </c>
      <c r="AS232" s="86">
        <v>3.1E-2</v>
      </c>
      <c r="AT232" s="86">
        <v>8.7999999999999995E-2</v>
      </c>
      <c r="AU232" s="86">
        <v>0.33600000000000002</v>
      </c>
      <c r="AV232" s="86">
        <v>0.25800000000000001</v>
      </c>
      <c r="AW232" s="86">
        <v>0.1</v>
      </c>
      <c r="AX232" s="86">
        <v>0.13400000000000001</v>
      </c>
      <c r="AY232" s="86">
        <v>0.20599999999999999</v>
      </c>
      <c r="AZ232" s="86">
        <v>3.1E-2</v>
      </c>
      <c r="CY232"/>
      <c r="CZ232"/>
    </row>
    <row r="233" spans="2:104" s="2" customFormat="1" hidden="1" x14ac:dyDescent="0.2">
      <c r="B233" s="126"/>
      <c r="D233" s="141"/>
      <c r="AI233" s="86">
        <v>7.4999999999999997E-2</v>
      </c>
      <c r="AJ233" s="86">
        <v>5.1999999999999998E-2</v>
      </c>
      <c r="AK233" s="86">
        <v>2.5000000000000001E-3</v>
      </c>
      <c r="AL233" s="86">
        <v>0.254</v>
      </c>
      <c r="AM233" s="86">
        <v>0.17</v>
      </c>
      <c r="AN233" s="86">
        <v>0.09</v>
      </c>
      <c r="AO233" s="86">
        <v>0.13700000000000001</v>
      </c>
      <c r="AP233" s="86">
        <v>2.5000000000000001E-3</v>
      </c>
      <c r="AQ233" s="86">
        <v>0.122</v>
      </c>
      <c r="AR233" s="86">
        <v>1.5E-3</v>
      </c>
      <c r="AS233" s="86">
        <v>2.5000000000000001E-3</v>
      </c>
      <c r="AT233" s="86">
        <v>7.6999999999999999E-2</v>
      </c>
      <c r="AU233" s="86">
        <v>0.192</v>
      </c>
      <c r="AV233" s="86">
        <v>0.21099999999999999</v>
      </c>
      <c r="AW233" s="86">
        <v>8.5000000000000006E-2</v>
      </c>
      <c r="AX233" s="86">
        <v>0.11700000000000001</v>
      </c>
      <c r="AY233" s="86">
        <v>0.17199999999999999</v>
      </c>
      <c r="AZ233" s="86">
        <v>5.5E-2</v>
      </c>
      <c r="CY233"/>
      <c r="CZ233"/>
    </row>
    <row r="234" spans="2:104" s="2" customFormat="1" hidden="1" x14ac:dyDescent="0.2">
      <c r="B234" s="126"/>
      <c r="D234" s="141"/>
      <c r="AI234" s="86">
        <v>0.47</v>
      </c>
      <c r="AJ234" s="86">
        <v>6.5000000000000002E-2</v>
      </c>
      <c r="AK234" s="86">
        <v>0.05</v>
      </c>
      <c r="AL234" s="86">
        <v>0.248</v>
      </c>
      <c r="AM234" s="86">
        <v>0.14000000000000001</v>
      </c>
      <c r="AN234" s="86">
        <v>4.1000000000000002E-2</v>
      </c>
      <c r="AO234" s="86">
        <v>6.5000000000000002E-2</v>
      </c>
      <c r="AP234" s="86">
        <v>2.5000000000000001E-3</v>
      </c>
      <c r="AQ234" s="86">
        <v>6.4000000000000001E-2</v>
      </c>
      <c r="AR234" s="86">
        <v>1.5E-3</v>
      </c>
      <c r="AS234" s="86">
        <v>0.05</v>
      </c>
      <c r="AT234" s="86">
        <v>0.223</v>
      </c>
      <c r="AU234" s="86">
        <v>0.11700000000000001</v>
      </c>
      <c r="AV234" s="86">
        <v>0.111</v>
      </c>
      <c r="AW234" s="86">
        <v>0.04</v>
      </c>
      <c r="AX234" s="86">
        <v>5.5E-2</v>
      </c>
      <c r="AY234" s="86">
        <v>9.1999999999999998E-2</v>
      </c>
      <c r="AZ234" s="86">
        <v>2.5000000000000001E-3</v>
      </c>
      <c r="CY234"/>
      <c r="CZ234"/>
    </row>
    <row r="235" spans="2:104" s="2" customFormat="1" hidden="1" x14ac:dyDescent="0.2">
      <c r="B235" s="126"/>
      <c r="D235" s="141"/>
      <c r="AI235" s="86">
        <v>2.5000000000000001E-3</v>
      </c>
      <c r="AJ235" s="86">
        <v>4.2999999999999997E-2</v>
      </c>
      <c r="AK235" s="86">
        <v>2.5000000000000001E-3</v>
      </c>
      <c r="AL235" s="86">
        <v>0.157</v>
      </c>
      <c r="AM235" s="86">
        <v>8.1000000000000003E-2</v>
      </c>
      <c r="AN235" s="86">
        <v>4.8000000000000001E-2</v>
      </c>
      <c r="AO235" s="86">
        <v>7.1999999999999995E-2</v>
      </c>
      <c r="AP235" s="86">
        <v>2.5000000000000001E-3</v>
      </c>
      <c r="AQ235" s="86">
        <v>7.4999999999999997E-2</v>
      </c>
      <c r="AR235" s="86">
        <v>1.5E-3</v>
      </c>
      <c r="AS235" s="86">
        <v>2.1999999999999999E-2</v>
      </c>
      <c r="AT235" s="86">
        <v>0.19500000000000001</v>
      </c>
      <c r="AU235" s="86">
        <v>0.126</v>
      </c>
      <c r="AV235" s="86">
        <v>0.14399999999999999</v>
      </c>
      <c r="AW235" s="86">
        <v>5.0999999999999997E-2</v>
      </c>
      <c r="AX235" s="86">
        <v>7.5999999999999998E-2</v>
      </c>
      <c r="AY235" s="86">
        <v>9.8000000000000004E-2</v>
      </c>
      <c r="AZ235" s="86">
        <v>2.5999999999999999E-2</v>
      </c>
      <c r="CY235"/>
      <c r="CZ235"/>
    </row>
    <row r="236" spans="2:104" s="2" customFormat="1" hidden="1" x14ac:dyDescent="0.2">
      <c r="B236" s="126"/>
      <c r="D236" s="141"/>
      <c r="AI236" s="86">
        <v>5.0999999999999997E-2</v>
      </c>
      <c r="AJ236" s="86">
        <v>0.18099999999999999</v>
      </c>
      <c r="AK236" s="86">
        <v>2.5000000000000001E-3</v>
      </c>
      <c r="AL236" s="86">
        <v>0.745</v>
      </c>
      <c r="AM236" s="86">
        <v>0.35</v>
      </c>
      <c r="AN236" s="86">
        <v>0.21299999999999999</v>
      </c>
      <c r="AO236" s="86">
        <v>0.24099999999999999</v>
      </c>
      <c r="AP236" s="86">
        <v>2.5000000000000001E-3</v>
      </c>
      <c r="AQ236" s="86">
        <v>0.161</v>
      </c>
      <c r="AR236" s="86">
        <v>1.5E-3</v>
      </c>
      <c r="AS236" s="86">
        <v>2.5000000000000001E-3</v>
      </c>
      <c r="AT236" s="86">
        <v>2.5000000000000001E-3</v>
      </c>
      <c r="AU236" s="86">
        <v>0.55700000000000005</v>
      </c>
      <c r="AV236" s="86">
        <v>0.41299999999999998</v>
      </c>
      <c r="AW236" s="86">
        <v>0.161</v>
      </c>
      <c r="AX236" s="86">
        <v>0.193</v>
      </c>
      <c r="AY236" s="86">
        <v>0.253</v>
      </c>
      <c r="AZ236" s="86">
        <v>6.2E-2</v>
      </c>
      <c r="CY236"/>
      <c r="CZ236"/>
    </row>
    <row r="237" spans="2:104" s="2" customFormat="1" hidden="1" x14ac:dyDescent="0.2">
      <c r="B237" s="126"/>
      <c r="D237" s="141"/>
      <c r="AI237" s="86">
        <v>2.5000000000000001E-3</v>
      </c>
      <c r="AJ237" s="86">
        <v>3.9E-2</v>
      </c>
      <c r="AK237" s="86">
        <v>2.5000000000000001E-3</v>
      </c>
      <c r="AL237" s="86">
        <v>0.26</v>
      </c>
      <c r="AM237" s="86">
        <v>0.15</v>
      </c>
      <c r="AN237" s="86">
        <v>8.8999999999999996E-2</v>
      </c>
      <c r="AO237" s="86">
        <v>0.13200000000000001</v>
      </c>
      <c r="AP237" s="86">
        <v>2.5000000000000001E-3</v>
      </c>
      <c r="AQ237" s="86">
        <v>0.16700000000000001</v>
      </c>
      <c r="AR237" s="86">
        <v>1.5E-3</v>
      </c>
      <c r="AS237" s="86">
        <v>2.5000000000000001E-3</v>
      </c>
      <c r="AT237" s="86">
        <v>7.2999999999999995E-2</v>
      </c>
      <c r="AU237" s="86">
        <v>0.20899999999999999</v>
      </c>
      <c r="AV237" s="86">
        <v>0.19700000000000001</v>
      </c>
      <c r="AW237" s="86">
        <v>8.2000000000000003E-2</v>
      </c>
      <c r="AX237" s="86">
        <v>9.9000000000000005E-2</v>
      </c>
      <c r="AY237" s="86">
        <v>0.17</v>
      </c>
      <c r="AZ237" s="86">
        <v>0.05</v>
      </c>
      <c r="CY237"/>
      <c r="CZ237"/>
    </row>
    <row r="238" spans="2:104" s="2" customFormat="1" hidden="1" x14ac:dyDescent="0.2">
      <c r="B238" s="126"/>
      <c r="D238" s="141"/>
      <c r="AI238" s="86">
        <v>2.5000000000000001E-3</v>
      </c>
      <c r="AJ238" s="86">
        <v>2.5000000000000001E-3</v>
      </c>
      <c r="AK238" s="86">
        <v>2.5000000000000001E-3</v>
      </c>
      <c r="AL238" s="86">
        <v>7.0000000000000007E-2</v>
      </c>
      <c r="AM238" s="86">
        <v>4.3999999999999997E-2</v>
      </c>
      <c r="AN238" s="86">
        <v>2.5000000000000001E-3</v>
      </c>
      <c r="AO238" s="86">
        <v>2.5000000000000001E-3</v>
      </c>
      <c r="AP238" s="86">
        <v>2.5000000000000001E-3</v>
      </c>
      <c r="AQ238" s="86">
        <v>2.5000000000000001E-3</v>
      </c>
      <c r="AR238" s="86">
        <v>1.5E-3</v>
      </c>
      <c r="AS238" s="86">
        <v>2.5000000000000001E-3</v>
      </c>
      <c r="AT238" s="86">
        <v>2.5000000000000001E-3</v>
      </c>
      <c r="AU238" s="86">
        <v>0.04</v>
      </c>
      <c r="AV238" s="86">
        <v>5.5E-2</v>
      </c>
      <c r="AW238" s="86">
        <v>2.5000000000000001E-3</v>
      </c>
      <c r="AX238" s="86">
        <v>3.5000000000000003E-2</v>
      </c>
      <c r="AY238" s="86">
        <v>3.6999999999999998E-2</v>
      </c>
      <c r="AZ238" s="86">
        <v>2.5000000000000001E-3</v>
      </c>
      <c r="CY238"/>
      <c r="CZ238"/>
    </row>
    <row r="239" spans="2:104" s="2" customFormat="1" hidden="1" x14ac:dyDescent="0.2">
      <c r="B239" s="126"/>
      <c r="D239" s="141"/>
      <c r="AI239" s="86">
        <v>2.4E-2</v>
      </c>
      <c r="AJ239" s="86">
        <v>1.4999999999999999E-2</v>
      </c>
      <c r="AK239" s="86">
        <v>2.5000000000000001E-3</v>
      </c>
      <c r="AL239" s="86">
        <v>9.4E-2</v>
      </c>
      <c r="AM239" s="86">
        <v>3.9E-2</v>
      </c>
      <c r="AN239" s="86">
        <v>3.1E-2</v>
      </c>
      <c r="AO239" s="86">
        <v>4.5999999999999999E-2</v>
      </c>
      <c r="AP239" s="86">
        <v>2.5000000000000001E-3</v>
      </c>
      <c r="AQ239" s="86">
        <v>0.04</v>
      </c>
      <c r="AR239" s="86">
        <v>1.5E-3</v>
      </c>
      <c r="AS239" s="86">
        <v>1.2E-2</v>
      </c>
      <c r="AT239" s="86">
        <v>1.4999999999999999E-2</v>
      </c>
      <c r="AU239" s="86">
        <v>6.7000000000000004E-2</v>
      </c>
      <c r="AV239" s="86">
        <v>7.1999999999999995E-2</v>
      </c>
      <c r="AW239" s="86">
        <v>2.7E-2</v>
      </c>
      <c r="AX239" s="86">
        <v>4.3999999999999997E-2</v>
      </c>
      <c r="AY239" s="86">
        <v>6.4000000000000001E-2</v>
      </c>
      <c r="AZ239" s="86">
        <v>1.2999999999999999E-2</v>
      </c>
      <c r="CY239"/>
      <c r="CZ239"/>
    </row>
    <row r="240" spans="2:104" s="2" customFormat="1" hidden="1" x14ac:dyDescent="0.2">
      <c r="B240" s="126"/>
      <c r="D240" s="141"/>
      <c r="AI240" s="86">
        <v>0.39</v>
      </c>
      <c r="AJ240" s="86">
        <v>3.7999999999999999E-2</v>
      </c>
      <c r="AK240" s="86">
        <v>2.5000000000000001E-3</v>
      </c>
      <c r="AL240" s="86">
        <v>0.151</v>
      </c>
      <c r="AM240" s="86">
        <v>8.5000000000000006E-2</v>
      </c>
      <c r="AN240" s="86">
        <v>3.5000000000000003E-2</v>
      </c>
      <c r="AO240" s="86">
        <v>5.3999999999999999E-2</v>
      </c>
      <c r="AP240" s="86">
        <v>2.5000000000000001E-3</v>
      </c>
      <c r="AQ240" s="86">
        <v>5.3999999999999999E-2</v>
      </c>
      <c r="AR240" s="86">
        <v>1.5E-3</v>
      </c>
      <c r="AS240" s="86">
        <v>2.5000000000000001E-3</v>
      </c>
      <c r="AT240" s="86">
        <v>0.14099999999999999</v>
      </c>
      <c r="AU240" s="86">
        <v>7.8E-2</v>
      </c>
      <c r="AV240" s="86">
        <v>8.3000000000000004E-2</v>
      </c>
      <c r="AW240" s="86">
        <v>3.4000000000000002E-2</v>
      </c>
      <c r="AX240" s="86">
        <v>3.7999999999999999E-2</v>
      </c>
      <c r="AY240" s="86">
        <v>7.1999999999999995E-2</v>
      </c>
      <c r="AZ240" s="86">
        <v>2.5000000000000001E-3</v>
      </c>
      <c r="CY240"/>
      <c r="CZ240"/>
    </row>
    <row r="241" spans="2:104" s="2" customFormat="1" hidden="1" x14ac:dyDescent="0.2">
      <c r="B241" s="126"/>
      <c r="D241" s="141"/>
      <c r="AI241" s="86">
        <v>2.5000000000000001E-3</v>
      </c>
      <c r="AJ241" s="86">
        <v>8.5999999999999993E-2</v>
      </c>
      <c r="AK241" s="86">
        <v>2.5000000000000001E-3</v>
      </c>
      <c r="AL241" s="86">
        <v>0.33600000000000002</v>
      </c>
      <c r="AM241" s="86">
        <v>0.13</v>
      </c>
      <c r="AN241" s="86">
        <v>8.5000000000000006E-2</v>
      </c>
      <c r="AO241" s="86">
        <v>0.109</v>
      </c>
      <c r="AP241" s="86">
        <v>2.5000000000000001E-3</v>
      </c>
      <c r="AQ241" s="86">
        <v>9.0999999999999998E-2</v>
      </c>
      <c r="AR241" s="86">
        <v>1.5E-3</v>
      </c>
      <c r="AS241" s="86">
        <v>2.5000000000000001E-3</v>
      </c>
      <c r="AT241" s="86">
        <v>0.108</v>
      </c>
      <c r="AU241" s="86">
        <v>0.24099999999999999</v>
      </c>
      <c r="AV241" s="86">
        <v>0.22600000000000001</v>
      </c>
      <c r="AW241" s="86">
        <v>7.5999999999999998E-2</v>
      </c>
      <c r="AX241" s="86">
        <v>9.6000000000000002E-2</v>
      </c>
      <c r="AY241" s="86">
        <v>0.159</v>
      </c>
      <c r="AZ241" s="86">
        <v>2.5000000000000001E-3</v>
      </c>
      <c r="CY241"/>
      <c r="CZ241"/>
    </row>
    <row r="242" spans="2:104" hidden="1" x14ac:dyDescent="0.2">
      <c r="AI242" s="86">
        <v>0.23</v>
      </c>
      <c r="AJ242" s="86">
        <v>7.4999999999999997E-2</v>
      </c>
      <c r="AK242" s="86">
        <v>2.5000000000000001E-3</v>
      </c>
      <c r="AL242" s="86">
        <v>0.23100000000000001</v>
      </c>
      <c r="AM242" s="86">
        <v>0.15</v>
      </c>
      <c r="AN242" s="86">
        <v>6.7000000000000004E-2</v>
      </c>
      <c r="AO242" s="86">
        <v>7.9000000000000001E-2</v>
      </c>
      <c r="AP242" s="86">
        <v>2.5000000000000001E-3</v>
      </c>
      <c r="AQ242" s="86">
        <v>7.0000000000000007E-2</v>
      </c>
      <c r="AR242" s="86">
        <v>1.5E-3</v>
      </c>
      <c r="AS242" s="86">
        <v>4.7E-2</v>
      </c>
      <c r="AT242" s="86">
        <v>0.04</v>
      </c>
      <c r="AU242" s="86">
        <v>0.17399999999999999</v>
      </c>
      <c r="AV242" s="86">
        <v>0.11700000000000001</v>
      </c>
      <c r="AW242" s="86">
        <v>4.4999999999999998E-2</v>
      </c>
      <c r="AX242" s="86">
        <v>6.7000000000000004E-2</v>
      </c>
      <c r="AY242" s="86">
        <v>8.6999999999999994E-2</v>
      </c>
      <c r="AZ242" s="86">
        <v>2.5000000000000001E-3</v>
      </c>
      <c r="CY242"/>
      <c r="CZ242"/>
    </row>
    <row r="243" spans="2:104" hidden="1" x14ac:dyDescent="0.2">
      <c r="AI243" s="86">
        <v>2.5000000000000001E-3</v>
      </c>
      <c r="AJ243" s="86">
        <v>6.5000000000000002E-2</v>
      </c>
      <c r="AK243" s="86">
        <v>2.5000000000000001E-3</v>
      </c>
      <c r="AL243" s="86">
        <v>0.38400000000000001</v>
      </c>
      <c r="AM243" s="86">
        <v>0.16</v>
      </c>
      <c r="AN243" s="86">
        <v>6.8000000000000005E-2</v>
      </c>
      <c r="AO243" s="86">
        <v>8.3000000000000004E-2</v>
      </c>
      <c r="AP243" s="86">
        <v>2.5000000000000001E-3</v>
      </c>
      <c r="AQ243" s="86">
        <v>0.17699999999999999</v>
      </c>
      <c r="AR243" s="86">
        <v>1.5E-3</v>
      </c>
      <c r="AS243" s="86">
        <v>2.5000000000000001E-3</v>
      </c>
      <c r="AT243" s="86">
        <v>2.5000000000000001E-3</v>
      </c>
      <c r="AU243" s="86">
        <v>0.20899999999999999</v>
      </c>
      <c r="AV243" s="86">
        <v>0.23799999999999999</v>
      </c>
      <c r="AW243" s="86">
        <v>8.2000000000000003E-2</v>
      </c>
      <c r="AX243" s="86">
        <v>0.14000000000000001</v>
      </c>
      <c r="AY243" s="86">
        <v>0.19800000000000001</v>
      </c>
      <c r="AZ243" s="86">
        <v>2.5000000000000001E-3</v>
      </c>
      <c r="CY243"/>
      <c r="CZ243"/>
    </row>
    <row r="244" spans="2:104" hidden="1" x14ac:dyDescent="0.2">
      <c r="AI244" s="86">
        <v>6.3E-2</v>
      </c>
      <c r="AJ244" s="86">
        <v>2.5000000000000001E-3</v>
      </c>
      <c r="AK244" s="86">
        <v>2.5000000000000001E-3</v>
      </c>
      <c r="AL244" s="86">
        <v>0.438</v>
      </c>
      <c r="AM244" s="86">
        <v>0.12</v>
      </c>
      <c r="AN244" s="86">
        <v>6.4000000000000001E-2</v>
      </c>
      <c r="AO244" s="86">
        <v>8.4000000000000005E-2</v>
      </c>
      <c r="AP244" s="86">
        <v>2.5000000000000001E-3</v>
      </c>
      <c r="AQ244" s="86">
        <v>9.2999999999999999E-2</v>
      </c>
      <c r="AR244" s="86">
        <v>1.5E-3</v>
      </c>
      <c r="AS244" s="86">
        <v>2.5000000000000001E-3</v>
      </c>
      <c r="AT244" s="86">
        <v>2.5000000000000001E-3</v>
      </c>
      <c r="AU244" s="86">
        <v>0.20300000000000001</v>
      </c>
      <c r="AV244" s="86">
        <v>0.19500000000000001</v>
      </c>
      <c r="AW244" s="86">
        <v>7.2999999999999995E-2</v>
      </c>
      <c r="AX244" s="86">
        <v>9.5000000000000001E-2</v>
      </c>
      <c r="AY244" s="86">
        <v>0.16200000000000001</v>
      </c>
      <c r="AZ244" s="86">
        <v>5.1999999999999998E-2</v>
      </c>
      <c r="CY244"/>
      <c r="CZ244"/>
    </row>
    <row r="245" spans="2:104" hidden="1" x14ac:dyDescent="0.2">
      <c r="AI245" s="86">
        <v>7.6999999999999999E-2</v>
      </c>
      <c r="AJ245" s="86">
        <v>6.4000000000000001E-2</v>
      </c>
      <c r="AK245" s="86">
        <v>3.7999999999999999E-2</v>
      </c>
      <c r="AL245" s="86">
        <v>0.50700000000000001</v>
      </c>
      <c r="AM245" s="86">
        <v>0.26</v>
      </c>
      <c r="AN245" s="86">
        <v>0.127</v>
      </c>
      <c r="AO245" s="86">
        <v>0.158</v>
      </c>
      <c r="AP245" s="86">
        <v>2.5000000000000001E-3</v>
      </c>
      <c r="AQ245" s="86">
        <v>0.13300000000000001</v>
      </c>
      <c r="AR245" s="86">
        <v>1.5E-3</v>
      </c>
      <c r="AS245" s="86">
        <v>2.5000000000000001E-3</v>
      </c>
      <c r="AT245" s="86">
        <v>0.129</v>
      </c>
      <c r="AU245" s="86">
        <v>0.28499999999999998</v>
      </c>
      <c r="AV245" s="86">
        <v>0.316</v>
      </c>
      <c r="AW245" s="86">
        <v>0.121</v>
      </c>
      <c r="AX245" s="86">
        <v>0.152</v>
      </c>
      <c r="AY245" s="86">
        <v>0.183</v>
      </c>
      <c r="AZ245" s="86">
        <v>5.5E-2</v>
      </c>
      <c r="CY245"/>
      <c r="CZ245"/>
    </row>
    <row r="246" spans="2:104" hidden="1" x14ac:dyDescent="0.2">
      <c r="AI246" s="86">
        <v>2.5000000000000001E-3</v>
      </c>
      <c r="AJ246" s="86">
        <v>9.5000000000000001E-2</v>
      </c>
      <c r="AK246" s="86">
        <v>2.5000000000000001E-3</v>
      </c>
      <c r="AL246" s="86">
        <v>0.40600000000000003</v>
      </c>
      <c r="AM246" s="86">
        <v>0.18</v>
      </c>
      <c r="AN246" s="86">
        <v>8.3000000000000004E-2</v>
      </c>
      <c r="AO246" s="86">
        <v>0.111</v>
      </c>
      <c r="AP246" s="86">
        <v>2.4E-2</v>
      </c>
      <c r="AQ246" s="86">
        <v>9.4E-2</v>
      </c>
      <c r="AR246" s="86">
        <v>1.5E-3</v>
      </c>
      <c r="AS246" s="86">
        <v>2.5000000000000001E-3</v>
      </c>
      <c r="AT246" s="86">
        <v>9.1999999999999998E-2</v>
      </c>
      <c r="AU246" s="86">
        <v>0.248</v>
      </c>
      <c r="AV246" s="86">
        <v>0.224</v>
      </c>
      <c r="AW246" s="86">
        <v>8.5999999999999993E-2</v>
      </c>
      <c r="AX246" s="86">
        <v>0.12</v>
      </c>
      <c r="AY246" s="86">
        <v>0.16</v>
      </c>
      <c r="AZ246" s="86">
        <v>2.4E-2</v>
      </c>
      <c r="CY246"/>
      <c r="CZ246"/>
    </row>
    <row r="247" spans="2:104" hidden="1" x14ac:dyDescent="0.2">
      <c r="AI247" s="86">
        <v>0.34</v>
      </c>
      <c r="AJ247" s="86">
        <v>0.124</v>
      </c>
      <c r="AK247" s="86">
        <v>3.7999999999999999E-2</v>
      </c>
      <c r="AL247" s="86">
        <v>0.44400000000000001</v>
      </c>
      <c r="AM247" s="86">
        <v>0.31</v>
      </c>
      <c r="AN247" s="86">
        <v>0.14199999999999999</v>
      </c>
      <c r="AO247" s="86">
        <v>0.185</v>
      </c>
      <c r="AP247" s="86">
        <v>2.7E-2</v>
      </c>
      <c r="AQ247" s="86">
        <v>0.14199999999999999</v>
      </c>
      <c r="AR247" s="86">
        <v>1.5E-3</v>
      </c>
      <c r="AS247" s="86">
        <v>2.5000000000000001E-3</v>
      </c>
      <c r="AT247" s="86">
        <v>0.626</v>
      </c>
      <c r="AU247" s="86">
        <v>0.30599999999999999</v>
      </c>
      <c r="AV247" s="86">
        <v>0.315</v>
      </c>
      <c r="AW247" s="86">
        <v>0.126</v>
      </c>
      <c r="AX247" s="86">
        <v>0.17100000000000001</v>
      </c>
      <c r="AY247" s="86">
        <v>0.20100000000000001</v>
      </c>
      <c r="AZ247" s="86">
        <v>5.6000000000000001E-2</v>
      </c>
      <c r="CY247"/>
      <c r="CZ247"/>
    </row>
    <row r="248" spans="2:104" hidden="1" x14ac:dyDescent="0.2">
      <c r="AI248" s="86">
        <v>5.5E-2</v>
      </c>
      <c r="AJ248" s="86">
        <v>3.3000000000000002E-2</v>
      </c>
      <c r="AK248" s="86">
        <v>2.5000000000000001E-3</v>
      </c>
      <c r="AL248" s="86">
        <v>0.16300000000000001</v>
      </c>
      <c r="AM248" s="86">
        <v>0.11</v>
      </c>
      <c r="AN248" s="86">
        <v>5.6000000000000001E-2</v>
      </c>
      <c r="AO248" s="86">
        <v>8.5999999999999993E-2</v>
      </c>
      <c r="AP248" s="86">
        <v>2.5000000000000001E-3</v>
      </c>
      <c r="AQ248" s="86">
        <v>0.121</v>
      </c>
      <c r="AR248" s="86">
        <v>1.5E-3</v>
      </c>
      <c r="AS248" s="86">
        <v>2.5000000000000001E-3</v>
      </c>
      <c r="AT248" s="86">
        <v>9.4E-2</v>
      </c>
      <c r="AU248" s="86">
        <v>0.14299999999999999</v>
      </c>
      <c r="AV248" s="86">
        <v>0.13400000000000001</v>
      </c>
      <c r="AW248" s="86">
        <v>5.2999999999999999E-2</v>
      </c>
      <c r="AX248" s="86">
        <v>7.0999999999999994E-2</v>
      </c>
      <c r="AY248" s="86">
        <v>0.127</v>
      </c>
      <c r="AZ248" s="86">
        <v>4.3999999999999997E-2</v>
      </c>
      <c r="CY248"/>
      <c r="CZ248"/>
    </row>
    <row r="249" spans="2:104" hidden="1" x14ac:dyDescent="0.2">
      <c r="AI249" s="86">
        <v>0.6</v>
      </c>
      <c r="AJ249" s="86">
        <v>2.5000000000000001E-3</v>
      </c>
      <c r="AK249" s="86">
        <v>2.5000000000000001E-3</v>
      </c>
      <c r="AL249" s="86">
        <v>0.14299999999999999</v>
      </c>
      <c r="AM249" s="86">
        <v>5.1999999999999998E-2</v>
      </c>
      <c r="AN249" s="86">
        <v>2.5000000000000001E-3</v>
      </c>
      <c r="AO249" s="86">
        <v>4.4999999999999998E-2</v>
      </c>
      <c r="AP249" s="86">
        <v>2.5000000000000001E-3</v>
      </c>
      <c r="AQ249" s="86">
        <v>7.2999999999999995E-2</v>
      </c>
      <c r="AR249" s="86">
        <v>1.5E-3</v>
      </c>
      <c r="AS249" s="86">
        <v>3.7999999999999999E-2</v>
      </c>
      <c r="AT249" s="86">
        <v>0.53100000000000003</v>
      </c>
      <c r="AU249" s="86">
        <v>8.5999999999999993E-2</v>
      </c>
      <c r="AV249" s="86">
        <v>7.9000000000000001E-2</v>
      </c>
      <c r="AW249" s="86">
        <v>2.5000000000000001E-3</v>
      </c>
      <c r="AX249" s="86">
        <v>2.5000000000000001E-3</v>
      </c>
      <c r="AY249" s="86">
        <v>0.06</v>
      </c>
      <c r="AZ249" s="86">
        <v>2.5000000000000001E-3</v>
      </c>
      <c r="CY249"/>
      <c r="CZ249"/>
    </row>
    <row r="250" spans="2:104" hidden="1" x14ac:dyDescent="0.2">
      <c r="AI250" s="86">
        <v>5.8000000000000003E-2</v>
      </c>
      <c r="AJ250" s="86">
        <v>0.06</v>
      </c>
      <c r="AK250" s="86">
        <v>2.5000000000000001E-3</v>
      </c>
      <c r="AL250" s="86">
        <v>0.47399999999999998</v>
      </c>
      <c r="AM250" s="86">
        <v>0.17</v>
      </c>
      <c r="AN250" s="86">
        <v>0.10199999999999999</v>
      </c>
      <c r="AO250" s="86">
        <v>0.115</v>
      </c>
      <c r="AP250" s="86">
        <v>2.5000000000000001E-3</v>
      </c>
      <c r="AQ250" s="86">
        <v>0.14000000000000001</v>
      </c>
      <c r="AR250" s="86">
        <v>1.5E-3</v>
      </c>
      <c r="AS250" s="86">
        <v>2.5000000000000001E-3</v>
      </c>
      <c r="AT250" s="86">
        <v>8.7999999999999995E-2</v>
      </c>
      <c r="AU250" s="86">
        <v>0.224</v>
      </c>
      <c r="AV250" s="86">
        <v>0.21199999999999999</v>
      </c>
      <c r="AW250" s="86">
        <v>8.3000000000000004E-2</v>
      </c>
      <c r="AX250" s="86">
        <v>9.5000000000000001E-2</v>
      </c>
      <c r="AY250" s="86">
        <v>0.151</v>
      </c>
      <c r="AZ250" s="86">
        <v>2.5000000000000001E-3</v>
      </c>
      <c r="CY250"/>
      <c r="CZ250"/>
    </row>
    <row r="251" spans="2:104" hidden="1" x14ac:dyDescent="0.2">
      <c r="AI251" s="86">
        <v>0.1</v>
      </c>
      <c r="AJ251" s="86">
        <v>0.05</v>
      </c>
      <c r="AK251" s="86">
        <v>2.5000000000000001E-3</v>
      </c>
      <c r="AL251" s="86">
        <v>0.16400000000000001</v>
      </c>
      <c r="AM251" s="86">
        <v>0.06</v>
      </c>
      <c r="AN251" s="86">
        <v>4.8000000000000001E-2</v>
      </c>
      <c r="AO251" s="86">
        <v>5.0999999999999997E-2</v>
      </c>
      <c r="AP251" s="86">
        <v>2.5000000000000001E-3</v>
      </c>
      <c r="AQ251" s="86">
        <v>7.2999999999999995E-2</v>
      </c>
      <c r="AR251" s="86">
        <v>1.5E-3</v>
      </c>
      <c r="AS251" s="86">
        <v>2.5000000000000001E-3</v>
      </c>
      <c r="AT251" s="86">
        <v>6.8000000000000005E-2</v>
      </c>
      <c r="AU251" s="86">
        <v>0.106</v>
      </c>
      <c r="AV251" s="86">
        <v>0.108</v>
      </c>
      <c r="AW251" s="86">
        <v>2.5000000000000001E-3</v>
      </c>
      <c r="AX251" s="86">
        <v>4.7E-2</v>
      </c>
      <c r="AY251" s="86">
        <v>7.9000000000000001E-2</v>
      </c>
      <c r="AZ251" s="86">
        <v>2.5000000000000001E-3</v>
      </c>
      <c r="CY251"/>
      <c r="CZ251"/>
    </row>
    <row r="252" spans="2:104" hidden="1" x14ac:dyDescent="0.2">
      <c r="AI252" s="86">
        <v>2.5000000000000001E-3</v>
      </c>
      <c r="AJ252" s="86">
        <v>5.7000000000000002E-2</v>
      </c>
      <c r="AK252" s="86">
        <v>4.5999999999999999E-2</v>
      </c>
      <c r="AL252" s="86">
        <v>0.42499999999999999</v>
      </c>
      <c r="AM252" s="86">
        <v>0.21</v>
      </c>
      <c r="AN252" s="86">
        <v>0.126</v>
      </c>
      <c r="AO252" s="86">
        <v>0.19400000000000001</v>
      </c>
      <c r="AP252" s="86">
        <v>2.5000000000000001E-3</v>
      </c>
      <c r="AQ252" s="86">
        <v>0.186</v>
      </c>
      <c r="AR252" s="86">
        <v>1.5E-3</v>
      </c>
      <c r="AS252" s="86">
        <v>2.5000000000000001E-3</v>
      </c>
      <c r="AT252" s="86">
        <v>8.5999999999999993E-2</v>
      </c>
      <c r="AU252" s="86">
        <v>0.26300000000000001</v>
      </c>
      <c r="AV252" s="86">
        <v>0.313</v>
      </c>
      <c r="AW252" s="86">
        <v>0.125</v>
      </c>
      <c r="AX252" s="86">
        <v>0.16500000000000001</v>
      </c>
      <c r="AY252" s="86">
        <v>0.224</v>
      </c>
      <c r="AZ252" s="86">
        <v>8.1000000000000003E-2</v>
      </c>
      <c r="CY252"/>
      <c r="CZ252"/>
    </row>
    <row r="253" spans="2:104" hidden="1" x14ac:dyDescent="0.2">
      <c r="AI253" s="86">
        <v>0.24</v>
      </c>
      <c r="AJ253" s="86">
        <v>7.0000000000000007E-2</v>
      </c>
      <c r="AK253" s="86">
        <v>0.13100000000000001</v>
      </c>
      <c r="AL253" s="86">
        <v>0.31</v>
      </c>
      <c r="AM253" s="86">
        <v>0.14000000000000001</v>
      </c>
      <c r="AN253" s="86">
        <v>5.6000000000000001E-2</v>
      </c>
      <c r="AO253" s="86">
        <v>0.09</v>
      </c>
      <c r="AP253" s="86">
        <v>2.5000000000000001E-3</v>
      </c>
      <c r="AQ253" s="86">
        <v>9.9000000000000005E-2</v>
      </c>
      <c r="AR253" s="86">
        <v>1.5E-3</v>
      </c>
      <c r="AS253" s="86">
        <v>3.2000000000000001E-2</v>
      </c>
      <c r="AT253" s="86">
        <v>0.44</v>
      </c>
      <c r="AU253" s="86">
        <v>0.156</v>
      </c>
      <c r="AV253" s="86">
        <v>0.16400000000000001</v>
      </c>
      <c r="AW253" s="86">
        <v>6.2E-2</v>
      </c>
      <c r="AX253" s="86">
        <v>6.4000000000000001E-2</v>
      </c>
      <c r="AY253" s="86">
        <v>0.122</v>
      </c>
      <c r="AZ253" s="86">
        <v>2.8000000000000001E-2</v>
      </c>
      <c r="CY253"/>
      <c r="CZ253"/>
    </row>
    <row r="254" spans="2:104" hidden="1" x14ac:dyDescent="0.2">
      <c r="AI254" s="86">
        <v>3.9E-2</v>
      </c>
      <c r="AJ254" s="86">
        <v>3.1E-2</v>
      </c>
      <c r="AK254" s="86">
        <v>6.0999999999999999E-2</v>
      </c>
      <c r="AL254" s="86">
        <v>0.18</v>
      </c>
      <c r="AM254" s="86">
        <v>6.2E-2</v>
      </c>
      <c r="AN254" s="86">
        <v>3.2000000000000001E-2</v>
      </c>
      <c r="AO254" s="86">
        <v>0.05</v>
      </c>
      <c r="AP254" s="86">
        <v>2.5000000000000001E-3</v>
      </c>
      <c r="AQ254" s="86">
        <v>6.8000000000000005E-2</v>
      </c>
      <c r="AR254" s="86">
        <v>1.5E-3</v>
      </c>
      <c r="AS254" s="86">
        <v>6.3E-2</v>
      </c>
      <c r="AT254" s="86">
        <v>0.29699999999999999</v>
      </c>
      <c r="AU254" s="86">
        <v>8.5000000000000006E-2</v>
      </c>
      <c r="AV254" s="86">
        <v>9.7000000000000003E-2</v>
      </c>
      <c r="AW254" s="86">
        <v>3.5999999999999997E-2</v>
      </c>
      <c r="AX254" s="86">
        <v>3.2000000000000001E-2</v>
      </c>
      <c r="AY254" s="86">
        <v>0.08</v>
      </c>
      <c r="AZ254" s="86">
        <v>2.5000000000000001E-3</v>
      </c>
      <c r="CY254"/>
      <c r="CZ254"/>
    </row>
    <row r="255" spans="2:104" hidden="1" x14ac:dyDescent="0.2">
      <c r="AI255" s="86">
        <v>0.15</v>
      </c>
      <c r="AJ255" s="86">
        <v>0.105</v>
      </c>
      <c r="AK255" s="86">
        <v>2.5000000000000001E-3</v>
      </c>
      <c r="AL255" s="86">
        <v>0.46200000000000002</v>
      </c>
      <c r="AM255" s="86">
        <v>0.3</v>
      </c>
      <c r="AN255" s="86">
        <v>0.126</v>
      </c>
      <c r="AO255" s="86">
        <v>0.18</v>
      </c>
      <c r="AP255" s="86">
        <v>2.5000000000000001E-3</v>
      </c>
      <c r="AQ255" s="86">
        <v>0.20599999999999999</v>
      </c>
      <c r="AR255" s="86">
        <v>1.5E-3</v>
      </c>
      <c r="AS255" s="86">
        <v>2.5000000000000001E-3</v>
      </c>
      <c r="AT255" s="86">
        <v>0.17199999999999999</v>
      </c>
      <c r="AU255" s="86">
        <v>0.27600000000000002</v>
      </c>
      <c r="AV255" s="86">
        <v>0.31</v>
      </c>
      <c r="AW255" s="86">
        <v>0.121</v>
      </c>
      <c r="AX255" s="86">
        <v>0.13500000000000001</v>
      </c>
      <c r="AY255" s="86">
        <v>0.24399999999999999</v>
      </c>
      <c r="AZ255" s="86">
        <v>6.4000000000000001E-2</v>
      </c>
      <c r="CY255"/>
      <c r="CZ255"/>
    </row>
    <row r="256" spans="2:104" hidden="1" x14ac:dyDescent="0.2">
      <c r="AI256" s="86">
        <v>0.86</v>
      </c>
      <c r="AJ256" s="86">
        <v>9.4E-2</v>
      </c>
      <c r="AK256" s="86">
        <v>2.5000000000000001E-3</v>
      </c>
      <c r="AL256" s="86">
        <v>0.44700000000000001</v>
      </c>
      <c r="AM256" s="86">
        <v>0.33</v>
      </c>
      <c r="AN256" s="86">
        <v>0.107</v>
      </c>
      <c r="AO256" s="86">
        <v>0.14499999999999999</v>
      </c>
      <c r="AP256" s="86">
        <v>2.5000000000000001E-3</v>
      </c>
      <c r="AQ256" s="86">
        <v>0.216</v>
      </c>
      <c r="AR256" s="86">
        <v>1.5E-3</v>
      </c>
      <c r="AS256" s="86">
        <v>0.09</v>
      </c>
      <c r="AT256" s="86">
        <v>0.78300000000000003</v>
      </c>
      <c r="AU256" s="86">
        <v>0.255</v>
      </c>
      <c r="AV256" s="86">
        <v>0.31</v>
      </c>
      <c r="AW256" s="86">
        <v>0.11700000000000001</v>
      </c>
      <c r="AX256" s="86">
        <v>0.156</v>
      </c>
      <c r="AY256" s="86">
        <v>0.25900000000000001</v>
      </c>
      <c r="AZ256" s="86">
        <v>6.8000000000000005E-2</v>
      </c>
      <c r="CY256"/>
      <c r="CZ256"/>
    </row>
    <row r="257" spans="35:104" hidden="1" x14ac:dyDescent="0.2">
      <c r="AI257" s="86">
        <v>2.5000000000000001E-3</v>
      </c>
      <c r="AJ257" s="86">
        <v>7.0000000000000007E-2</v>
      </c>
      <c r="AK257" s="86">
        <v>2.5000000000000001E-3</v>
      </c>
      <c r="AL257" s="86">
        <v>0.20899999999999999</v>
      </c>
      <c r="AM257" s="86">
        <v>0.12</v>
      </c>
      <c r="AN257" s="86">
        <v>6.9000000000000006E-2</v>
      </c>
      <c r="AO257" s="86">
        <v>0.107</v>
      </c>
      <c r="AP257" s="86">
        <v>2.5000000000000001E-3</v>
      </c>
      <c r="AQ257" s="86">
        <v>0.106</v>
      </c>
      <c r="AR257" s="86">
        <v>1.5E-3</v>
      </c>
      <c r="AS257" s="86">
        <v>4.1000000000000002E-2</v>
      </c>
      <c r="AT257" s="86">
        <v>5.8999999999999997E-2</v>
      </c>
      <c r="AU257" s="86">
        <v>0.14899999999999999</v>
      </c>
      <c r="AV257" s="86">
        <v>0.13300000000000001</v>
      </c>
      <c r="AW257" s="86">
        <v>5.8999999999999997E-2</v>
      </c>
      <c r="AX257" s="86">
        <v>5.1999999999999998E-2</v>
      </c>
      <c r="AY257" s="86">
        <v>0.123</v>
      </c>
      <c r="AZ257" s="86">
        <v>2.5000000000000001E-3</v>
      </c>
      <c r="CY257"/>
      <c r="CZ257"/>
    </row>
    <row r="258" spans="35:104" hidden="1" x14ac:dyDescent="0.2">
      <c r="AI258" s="86">
        <v>0.18</v>
      </c>
      <c r="AJ258" s="86">
        <v>6.8000000000000005E-2</v>
      </c>
      <c r="AK258" s="86">
        <v>3.6999999999999998E-2</v>
      </c>
      <c r="AL258" s="86">
        <v>0.29699999999999999</v>
      </c>
      <c r="AM258" s="86">
        <v>0.16</v>
      </c>
      <c r="AN258" s="86">
        <v>6.7000000000000004E-2</v>
      </c>
      <c r="AO258" s="86">
        <v>0.107</v>
      </c>
      <c r="AP258" s="86">
        <v>2.5000000000000001E-3</v>
      </c>
      <c r="AQ258" s="86">
        <v>0.10100000000000001</v>
      </c>
      <c r="AR258" s="86">
        <v>1.5E-3</v>
      </c>
      <c r="AS258" s="86">
        <v>2.5000000000000001E-3</v>
      </c>
      <c r="AT258" s="86">
        <v>6.8000000000000005E-2</v>
      </c>
      <c r="AU258" s="86">
        <v>0.182</v>
      </c>
      <c r="AV258" s="86">
        <v>0.158</v>
      </c>
      <c r="AW258" s="86">
        <v>6.4000000000000001E-2</v>
      </c>
      <c r="AX258" s="86">
        <v>8.5000000000000006E-2</v>
      </c>
      <c r="AY258" s="86">
        <v>0.111</v>
      </c>
      <c r="AZ258" s="86">
        <v>4.1000000000000002E-2</v>
      </c>
      <c r="CY258"/>
      <c r="CZ258"/>
    </row>
    <row r="259" spans="35:104" hidden="1" x14ac:dyDescent="0.2">
      <c r="AI259" s="86">
        <v>0.09</v>
      </c>
      <c r="AJ259" s="86">
        <v>0.04</v>
      </c>
      <c r="AK259" s="86">
        <v>2.5000000000000001E-3</v>
      </c>
      <c r="AL259" s="86">
        <v>0.13700000000000001</v>
      </c>
      <c r="AM259" s="86">
        <v>0.67</v>
      </c>
      <c r="AN259" s="86">
        <v>4.2999999999999997E-2</v>
      </c>
      <c r="AO259" s="86">
        <v>5.7000000000000002E-2</v>
      </c>
      <c r="AP259" s="86">
        <v>2.5000000000000001E-3</v>
      </c>
      <c r="AQ259" s="86">
        <v>5.1999999999999998E-2</v>
      </c>
      <c r="AR259" s="86">
        <v>1.5E-3</v>
      </c>
      <c r="AS259" s="86">
        <v>2.5000000000000001E-3</v>
      </c>
      <c r="AT259" s="86">
        <v>7.0999999999999994E-2</v>
      </c>
      <c r="AU259" s="86">
        <v>0.09</v>
      </c>
      <c r="AV259" s="86">
        <v>0.109</v>
      </c>
      <c r="AW259" s="86">
        <v>3.7999999999999999E-2</v>
      </c>
      <c r="AX259" s="86">
        <v>0.05</v>
      </c>
      <c r="AY259" s="86">
        <v>7.5999999999999998E-2</v>
      </c>
      <c r="AZ259" s="86">
        <v>2.5000000000000001E-3</v>
      </c>
      <c r="CY259"/>
      <c r="CZ259"/>
    </row>
    <row r="260" spans="35:104" hidden="1" x14ac:dyDescent="0.2">
      <c r="AI260" s="86">
        <v>6.0999999999999999E-2</v>
      </c>
      <c r="AJ260" s="86">
        <v>6.0999999999999999E-2</v>
      </c>
      <c r="AK260" s="86">
        <v>2.5000000000000001E-3</v>
      </c>
      <c r="AL260" s="86">
        <v>0.33300000000000002</v>
      </c>
      <c r="AM260" s="86">
        <v>0.14000000000000001</v>
      </c>
      <c r="AN260" s="86">
        <v>9.4E-2</v>
      </c>
      <c r="AO260" s="86">
        <v>0.1</v>
      </c>
      <c r="AP260" s="86">
        <v>2.5000000000000001E-3</v>
      </c>
      <c r="AQ260" s="86">
        <v>0.129</v>
      </c>
      <c r="AR260" s="86">
        <v>1.5E-3</v>
      </c>
      <c r="AS260" s="86">
        <v>2.5000000000000001E-3</v>
      </c>
      <c r="AT260" s="86">
        <v>6.7000000000000004E-2</v>
      </c>
      <c r="AU260" s="86">
        <v>0.187</v>
      </c>
      <c r="AV260" s="86">
        <v>0.19600000000000001</v>
      </c>
      <c r="AW260" s="86">
        <v>6.8000000000000005E-2</v>
      </c>
      <c r="AX260" s="86">
        <v>7.4999999999999997E-2</v>
      </c>
      <c r="AY260" s="86">
        <v>0.14299999999999999</v>
      </c>
      <c r="AZ260" s="86">
        <v>3.9E-2</v>
      </c>
      <c r="CY260"/>
      <c r="CZ260"/>
    </row>
    <row r="261" spans="35:104" hidden="1" x14ac:dyDescent="0.2">
      <c r="AI261" s="86">
        <v>2.5000000000000001E-3</v>
      </c>
      <c r="AJ261" s="86">
        <v>6.0999999999999999E-2</v>
      </c>
      <c r="AK261" s="86">
        <v>2.5000000000000001E-3</v>
      </c>
      <c r="AL261" s="86">
        <v>0.252</v>
      </c>
      <c r="AM261" s="86">
        <v>7.0000000000000007E-2</v>
      </c>
      <c r="AN261" s="86">
        <v>4.2999999999999997E-2</v>
      </c>
      <c r="AO261" s="86">
        <v>7.2999999999999995E-2</v>
      </c>
      <c r="AP261" s="86">
        <v>2.5000000000000001E-3</v>
      </c>
      <c r="AQ261" s="86">
        <v>9.5000000000000001E-2</v>
      </c>
      <c r="AR261" s="86">
        <v>1.5E-3</v>
      </c>
      <c r="AS261" s="86">
        <v>2.5000000000000001E-3</v>
      </c>
      <c r="AT261" s="86">
        <v>3.5000000000000003E-2</v>
      </c>
      <c r="AU261" s="86">
        <v>0.157</v>
      </c>
      <c r="AV261" s="86">
        <v>0.17799999999999999</v>
      </c>
      <c r="AW261" s="86">
        <v>6.0999999999999999E-2</v>
      </c>
      <c r="AX261" s="86">
        <v>9.6000000000000002E-2</v>
      </c>
      <c r="AY261" s="86">
        <v>0.158</v>
      </c>
      <c r="AZ261" s="86">
        <v>2.5000000000000001E-3</v>
      </c>
      <c r="CY261"/>
      <c r="CZ261"/>
    </row>
    <row r="262" spans="35:104" hidden="1" x14ac:dyDescent="0.2">
      <c r="AI262" s="86">
        <v>2.5000000000000001E-3</v>
      </c>
      <c r="AJ262" s="86">
        <v>2.5000000000000001E-3</v>
      </c>
      <c r="AK262" s="86">
        <v>2.5000000000000001E-3</v>
      </c>
      <c r="AL262" s="86">
        <v>0.05</v>
      </c>
      <c r="AM262" s="86">
        <v>2.5000000000000001E-3</v>
      </c>
      <c r="AN262" s="86">
        <v>2.5000000000000001E-3</v>
      </c>
      <c r="AO262" s="86">
        <v>2.5000000000000001E-3</v>
      </c>
      <c r="AP262" s="86">
        <v>2.5000000000000001E-3</v>
      </c>
      <c r="AQ262" s="86">
        <v>3.2000000000000001E-2</v>
      </c>
      <c r="AR262" s="86">
        <v>1.5E-3</v>
      </c>
      <c r="AS262" s="86">
        <v>4.3999999999999997E-2</v>
      </c>
      <c r="AT262" s="86">
        <v>2.5000000000000001E-3</v>
      </c>
      <c r="AU262" s="86">
        <v>2.5000000000000001E-3</v>
      </c>
      <c r="AV262" s="86">
        <v>2.5000000000000001E-3</v>
      </c>
      <c r="AW262" s="86">
        <v>2.5000000000000001E-3</v>
      </c>
      <c r="AX262" s="86">
        <v>2.5000000000000001E-3</v>
      </c>
      <c r="AY262" s="86">
        <v>4.1000000000000002E-2</v>
      </c>
      <c r="AZ262" s="86">
        <v>2.5000000000000001E-3</v>
      </c>
      <c r="CY262"/>
      <c r="CZ262"/>
    </row>
    <row r="263" spans="35:104" hidden="1" x14ac:dyDescent="0.2">
      <c r="AI263" s="86">
        <v>2.5000000000000001E-3</v>
      </c>
      <c r="AJ263" s="86">
        <v>2.5000000000000001E-3</v>
      </c>
      <c r="AK263" s="86">
        <v>2.5000000000000001E-3</v>
      </c>
      <c r="AL263" s="86">
        <v>0.16800000000000001</v>
      </c>
      <c r="AM263" s="86">
        <v>9.0999999999999998E-2</v>
      </c>
      <c r="AN263" s="86">
        <v>5.6000000000000001E-2</v>
      </c>
      <c r="AO263" s="86">
        <v>7.9000000000000001E-2</v>
      </c>
      <c r="AP263" s="86">
        <v>2.5000000000000001E-3</v>
      </c>
      <c r="AQ263" s="86">
        <v>9.7000000000000003E-2</v>
      </c>
      <c r="AR263" s="86">
        <v>1.5E-3</v>
      </c>
      <c r="AS263" s="86">
        <v>2.5000000000000001E-3</v>
      </c>
      <c r="AT263" s="86">
        <v>0.20799999999999999</v>
      </c>
      <c r="AU263" s="86">
        <v>0.12</v>
      </c>
      <c r="AV263" s="86">
        <v>0.13300000000000001</v>
      </c>
      <c r="AW263" s="86">
        <v>4.3999999999999997E-2</v>
      </c>
      <c r="AX263" s="86">
        <v>4.5999999999999999E-2</v>
      </c>
      <c r="AY263" s="86">
        <v>8.1000000000000003E-2</v>
      </c>
      <c r="AZ263" s="86">
        <v>2.5000000000000001E-3</v>
      </c>
      <c r="CY263"/>
      <c r="CZ263"/>
    </row>
    <row r="264" spans="35:104" hidden="1" x14ac:dyDescent="0.2">
      <c r="AI264" s="86">
        <v>1.9E-2</v>
      </c>
      <c r="AJ264" s="86">
        <v>2.5000000000000001E-3</v>
      </c>
      <c r="AK264" s="86">
        <v>2.5000000000000001E-3</v>
      </c>
      <c r="AL264" s="86">
        <v>4.9000000000000002E-2</v>
      </c>
      <c r="AM264" s="86">
        <v>2.3E-2</v>
      </c>
      <c r="AN264" s="86">
        <v>2.5000000000000001E-3</v>
      </c>
      <c r="AO264" s="86">
        <v>0.02</v>
      </c>
      <c r="AP264" s="86">
        <v>2.5000000000000001E-3</v>
      </c>
      <c r="AQ264" s="86">
        <v>2.5000000000000001E-2</v>
      </c>
      <c r="AR264" s="86">
        <v>1.5E-3</v>
      </c>
      <c r="AS264" s="86">
        <v>2.5000000000000001E-3</v>
      </c>
      <c r="AT264" s="86">
        <v>0.08</v>
      </c>
      <c r="AU264" s="86">
        <v>3.1E-2</v>
      </c>
      <c r="AV264" s="86">
        <v>3.6999999999999998E-2</v>
      </c>
      <c r="AW264" s="86">
        <v>2.5000000000000001E-3</v>
      </c>
      <c r="AX264" s="86">
        <v>2.5000000000000001E-3</v>
      </c>
      <c r="AY264" s="86">
        <v>3.5000000000000003E-2</v>
      </c>
      <c r="AZ264" s="86">
        <v>2.5000000000000001E-3</v>
      </c>
      <c r="CY264"/>
      <c r="CZ264"/>
    </row>
    <row r="265" spans="35:104" hidden="1" x14ac:dyDescent="0.2">
      <c r="AI265" s="86">
        <v>2.5000000000000001E-3</v>
      </c>
      <c r="AJ265" s="86">
        <v>2.5000000000000001E-3</v>
      </c>
      <c r="AK265" s="86">
        <v>2.5000000000000001E-3</v>
      </c>
      <c r="AL265" s="86">
        <v>4.7E-2</v>
      </c>
      <c r="AM265" s="86">
        <v>2.5000000000000001E-3</v>
      </c>
      <c r="AN265" s="86">
        <v>2.5000000000000001E-3</v>
      </c>
      <c r="AO265" s="86">
        <v>2.5000000000000001E-3</v>
      </c>
      <c r="AP265" s="86">
        <v>2.5000000000000001E-3</v>
      </c>
      <c r="AQ265" s="86">
        <v>2.5000000000000001E-3</v>
      </c>
      <c r="AR265" s="86">
        <v>1.5E-3</v>
      </c>
      <c r="AS265" s="86">
        <v>2.5000000000000001E-3</v>
      </c>
      <c r="AT265" s="86">
        <v>5.2999999999999999E-2</v>
      </c>
      <c r="AU265" s="86">
        <v>2.7E-2</v>
      </c>
      <c r="AV265" s="86">
        <v>3.1E-2</v>
      </c>
      <c r="AW265" s="86">
        <v>2.5000000000000001E-3</v>
      </c>
      <c r="AX265" s="86">
        <v>2.5000000000000001E-3</v>
      </c>
      <c r="AY265" s="86">
        <v>2.4E-2</v>
      </c>
      <c r="AZ265" s="86">
        <v>2.5000000000000001E-3</v>
      </c>
      <c r="CY265"/>
      <c r="CZ265"/>
    </row>
    <row r="266" spans="35:104" hidden="1" x14ac:dyDescent="0.2">
      <c r="AI266" s="86">
        <v>7.0000000000000007E-2</v>
      </c>
      <c r="AJ266" s="86">
        <v>4.2999999999999997E-2</v>
      </c>
      <c r="AK266" s="86">
        <v>4.3999999999999997E-2</v>
      </c>
      <c r="AL266" s="86">
        <v>0.16800000000000001</v>
      </c>
      <c r="AM266" s="86">
        <v>7.0999999999999994E-2</v>
      </c>
      <c r="AN266" s="86">
        <v>3.2000000000000001E-2</v>
      </c>
      <c r="AO266" s="86">
        <v>4.5999999999999999E-2</v>
      </c>
      <c r="AP266" s="86">
        <v>1.7000000000000001E-2</v>
      </c>
      <c r="AQ266" s="86">
        <v>3.3000000000000002E-2</v>
      </c>
      <c r="AR266" s="86">
        <v>1.5E-3</v>
      </c>
      <c r="AS266" s="86">
        <v>2.5000000000000001E-3</v>
      </c>
      <c r="AT266" s="86">
        <v>7.4999999999999997E-2</v>
      </c>
      <c r="AU266" s="86">
        <v>0.09</v>
      </c>
      <c r="AV266" s="86">
        <v>7.5999999999999998E-2</v>
      </c>
      <c r="AW266" s="86">
        <v>3.1E-2</v>
      </c>
      <c r="AX266" s="86">
        <v>3.3000000000000002E-2</v>
      </c>
      <c r="AY266" s="86">
        <v>5.7000000000000002E-2</v>
      </c>
      <c r="AZ266" s="86">
        <v>2.5000000000000001E-3</v>
      </c>
      <c r="CY266"/>
      <c r="CZ266"/>
    </row>
    <row r="267" spans="35:104" hidden="1" x14ac:dyDescent="0.2">
      <c r="AI267" s="86">
        <v>3.3000000000000002E-2</v>
      </c>
      <c r="AJ267" s="86">
        <v>5.2999999999999999E-2</v>
      </c>
      <c r="AK267" s="86">
        <v>2.5000000000000001E-3</v>
      </c>
      <c r="AL267" s="86">
        <v>0.23799999999999999</v>
      </c>
      <c r="AM267" s="86">
        <v>9.7000000000000003E-2</v>
      </c>
      <c r="AN267" s="86">
        <v>4.7E-2</v>
      </c>
      <c r="AO267" s="86">
        <v>6.0999999999999999E-2</v>
      </c>
      <c r="AP267" s="86">
        <v>2.5000000000000001E-3</v>
      </c>
      <c r="AQ267" s="86">
        <v>7.1999999999999995E-2</v>
      </c>
      <c r="AR267" s="86">
        <v>1.5E-3</v>
      </c>
      <c r="AS267" s="86">
        <v>2.5000000000000001E-3</v>
      </c>
      <c r="AT267" s="86">
        <v>0.153</v>
      </c>
      <c r="AU267" s="86">
        <v>0.13500000000000001</v>
      </c>
      <c r="AV267" s="86">
        <v>0.105</v>
      </c>
      <c r="AW267" s="86">
        <v>3.5000000000000003E-2</v>
      </c>
      <c r="AX267" s="86">
        <v>5.3999999999999999E-2</v>
      </c>
      <c r="AY267" s="86">
        <v>0.09</v>
      </c>
      <c r="AZ267" s="86">
        <v>2.5000000000000001E-3</v>
      </c>
      <c r="CY267"/>
      <c r="CZ267"/>
    </row>
    <row r="268" spans="35:104" hidden="1" x14ac:dyDescent="0.2">
      <c r="AI268" s="86">
        <v>0.18</v>
      </c>
      <c r="AJ268" s="86">
        <v>0.14899999999999999</v>
      </c>
      <c r="AK268" s="86">
        <v>5.2999999999999999E-2</v>
      </c>
      <c r="AL268" s="86">
        <v>0.85599999999999998</v>
      </c>
      <c r="AM268" s="86">
        <v>0.57999999999999996</v>
      </c>
      <c r="AN268" s="86">
        <v>0.34200000000000003</v>
      </c>
      <c r="AO268" s="86">
        <v>0.433</v>
      </c>
      <c r="AP268" s="86">
        <v>5.8999999999999997E-2</v>
      </c>
      <c r="AQ268" s="86">
        <v>0.316</v>
      </c>
      <c r="AR268" s="86">
        <v>2.5000000000000001E-2</v>
      </c>
      <c r="AS268" s="86">
        <v>2.4E-2</v>
      </c>
      <c r="AT268" s="86">
        <v>0.17</v>
      </c>
      <c r="AU268" s="86">
        <v>0.72</v>
      </c>
      <c r="AV268" s="86">
        <v>0.65900000000000003</v>
      </c>
      <c r="AW268" s="86">
        <v>0.28100000000000003</v>
      </c>
      <c r="AX268" s="86">
        <v>0.41499999999999998</v>
      </c>
      <c r="AY268" s="86">
        <v>0.39</v>
      </c>
      <c r="AZ268" s="86">
        <v>0.15</v>
      </c>
      <c r="CY268"/>
      <c r="CZ268"/>
    </row>
    <row r="269" spans="35:104" hidden="1" x14ac:dyDescent="0.2">
      <c r="AI269" s="86">
        <v>2.5000000000000001E-2</v>
      </c>
      <c r="AJ269" s="86">
        <v>7.4999999999999997E-2</v>
      </c>
      <c r="AK269" s="86">
        <v>3.5999999999999997E-2</v>
      </c>
      <c r="AL269" s="86">
        <v>0.34899999999999998</v>
      </c>
      <c r="AM269" s="86">
        <v>0.27</v>
      </c>
      <c r="AN269" s="86">
        <v>8.3000000000000004E-2</v>
      </c>
      <c r="AO269" s="86">
        <v>0.124</v>
      </c>
      <c r="AP269" s="86">
        <v>2.5000000000000001E-3</v>
      </c>
      <c r="AQ269" s="86">
        <v>0.13300000000000001</v>
      </c>
      <c r="AR269" s="86">
        <v>1.5E-3</v>
      </c>
      <c r="AS269" s="86">
        <v>1.9E-2</v>
      </c>
      <c r="AT269" s="86">
        <v>0.20699999999999999</v>
      </c>
      <c r="AU269" s="86">
        <v>0.187</v>
      </c>
      <c r="AV269" s="86">
        <v>0.19</v>
      </c>
      <c r="AW269" s="86">
        <v>7.4999999999999997E-2</v>
      </c>
      <c r="AX269" s="86">
        <v>7.1999999999999995E-2</v>
      </c>
      <c r="AY269" s="86">
        <v>0.158</v>
      </c>
      <c r="AZ269" s="86">
        <v>4.1000000000000002E-2</v>
      </c>
      <c r="CY269"/>
      <c r="CZ269"/>
    </row>
    <row r="270" spans="35:104" hidden="1" x14ac:dyDescent="0.2">
      <c r="AI270" s="86">
        <v>2.5000000000000001E-3</v>
      </c>
      <c r="AJ270" s="86">
        <v>9.7000000000000003E-2</v>
      </c>
      <c r="AK270" s="86">
        <v>7.0000000000000007E-2</v>
      </c>
      <c r="AL270" s="86">
        <v>0.307</v>
      </c>
      <c r="AM270" s="86">
        <v>0.15</v>
      </c>
      <c r="AN270" s="86">
        <v>6.4000000000000001E-2</v>
      </c>
      <c r="AO270" s="86">
        <v>0.11</v>
      </c>
      <c r="AP270" s="86">
        <v>2.5000000000000001E-3</v>
      </c>
      <c r="AQ270" s="86">
        <v>0.21</v>
      </c>
      <c r="AR270" s="86">
        <v>1.5E-3</v>
      </c>
      <c r="AS270" s="86">
        <v>2.5000000000000001E-3</v>
      </c>
      <c r="AT270" s="86">
        <v>0.248</v>
      </c>
      <c r="AU270" s="86">
        <v>0.192</v>
      </c>
      <c r="AV270" s="86">
        <v>0.20499999999999999</v>
      </c>
      <c r="AW270" s="86">
        <v>8.2000000000000003E-2</v>
      </c>
      <c r="AX270" s="86">
        <v>9.4E-2</v>
      </c>
      <c r="AY270" s="86">
        <v>0.16400000000000001</v>
      </c>
      <c r="AZ270" s="86">
        <v>2.5000000000000001E-3</v>
      </c>
      <c r="CY270"/>
      <c r="CZ270"/>
    </row>
    <row r="271" spans="35:104" hidden="1" x14ac:dyDescent="0.2">
      <c r="AI271" s="86">
        <v>5.8999999999999997E-2</v>
      </c>
      <c r="AJ271" s="86">
        <v>8.5000000000000006E-2</v>
      </c>
      <c r="AK271" s="86">
        <v>4.9000000000000002E-2</v>
      </c>
      <c r="AL271" s="86">
        <v>0.32800000000000001</v>
      </c>
      <c r="AM271" s="86">
        <v>0.13</v>
      </c>
      <c r="AN271" s="86">
        <v>7.4999999999999997E-2</v>
      </c>
      <c r="AO271" s="86">
        <v>7.8E-2</v>
      </c>
      <c r="AP271" s="86">
        <v>2.5000000000000001E-3</v>
      </c>
      <c r="AQ271" s="86">
        <v>6.4000000000000001E-2</v>
      </c>
      <c r="AR271" s="86">
        <v>1.5E-3</v>
      </c>
      <c r="AS271" s="86">
        <v>0.06</v>
      </c>
      <c r="AT271" s="86">
        <v>2.5000000000000001E-3</v>
      </c>
      <c r="AU271" s="86">
        <v>0.19500000000000001</v>
      </c>
      <c r="AV271" s="86">
        <v>0.13400000000000001</v>
      </c>
      <c r="AW271" s="86">
        <v>5.2999999999999999E-2</v>
      </c>
      <c r="AX271" s="86">
        <v>6.8000000000000005E-2</v>
      </c>
      <c r="AY271" s="86">
        <v>0.122</v>
      </c>
      <c r="AZ271" s="86">
        <v>2.5000000000000001E-3</v>
      </c>
      <c r="CY271"/>
      <c r="CZ271"/>
    </row>
    <row r="272" spans="35:104" hidden="1" x14ac:dyDescent="0.2">
      <c r="AI272" s="86">
        <v>0.22</v>
      </c>
      <c r="AJ272" s="86">
        <v>0.53</v>
      </c>
      <c r="AK272" s="86">
        <v>0.14499999999999999</v>
      </c>
      <c r="AL272" s="86">
        <v>2.2400000000000002</v>
      </c>
      <c r="AM272" s="86">
        <v>1.36</v>
      </c>
      <c r="AN272" s="86">
        <v>0.81399999999999995</v>
      </c>
      <c r="AO272" s="86">
        <v>0.82799999999999996</v>
      </c>
      <c r="AP272" s="86">
        <v>0.11799999999999999</v>
      </c>
      <c r="AQ272" s="86">
        <v>0.48</v>
      </c>
      <c r="AR272" s="86">
        <v>1.5E-3</v>
      </c>
      <c r="AS272" s="86">
        <v>6.4000000000000001E-2</v>
      </c>
      <c r="AT272" s="86">
        <v>0.67300000000000004</v>
      </c>
      <c r="AU272" s="86">
        <v>1.58</v>
      </c>
      <c r="AV272" s="86">
        <v>1.2</v>
      </c>
      <c r="AW272" s="86">
        <v>0.5</v>
      </c>
      <c r="AX272" s="86">
        <v>0.57799999999999996</v>
      </c>
      <c r="AY272" s="86">
        <v>0.58599999999999997</v>
      </c>
      <c r="AZ272" s="86">
        <v>0.23</v>
      </c>
      <c r="CY272"/>
      <c r="CZ272"/>
    </row>
    <row r="273" spans="35:104" hidden="1" x14ac:dyDescent="0.2">
      <c r="AI273" s="86">
        <v>3.7999999999999999E-2</v>
      </c>
      <c r="AJ273" s="86">
        <v>9.8000000000000004E-2</v>
      </c>
      <c r="AK273" s="86">
        <v>2.5000000000000001E-3</v>
      </c>
      <c r="AL273" s="86">
        <v>0.65900000000000003</v>
      </c>
      <c r="AM273" s="86">
        <v>0.38</v>
      </c>
      <c r="AN273" s="86">
        <v>0.25</v>
      </c>
      <c r="AO273" s="86">
        <v>0.32400000000000001</v>
      </c>
      <c r="AP273" s="86">
        <v>4.4999999999999998E-2</v>
      </c>
      <c r="AQ273" s="86">
        <v>0.223</v>
      </c>
      <c r="AR273" s="86">
        <v>1.5E-3</v>
      </c>
      <c r="AS273" s="86">
        <v>2.7E-2</v>
      </c>
      <c r="AT273" s="86">
        <v>2.5000000000000001E-3</v>
      </c>
      <c r="AU273" s="86">
        <v>0.57399999999999995</v>
      </c>
      <c r="AV273" s="86">
        <v>0.50900000000000001</v>
      </c>
      <c r="AW273" s="86">
        <v>0.21099999999999999</v>
      </c>
      <c r="AX273" s="86">
        <v>0.28599999999999998</v>
      </c>
      <c r="AY273" s="86">
        <v>0.27900000000000003</v>
      </c>
      <c r="AZ273" s="86">
        <v>0.111</v>
      </c>
      <c r="CY273"/>
      <c r="CZ273"/>
    </row>
    <row r="274" spans="35:104" hidden="1" x14ac:dyDescent="0.2">
      <c r="AI274" s="86">
        <v>2.5000000000000001E-3</v>
      </c>
      <c r="AJ274" s="86">
        <v>8.4000000000000005E-2</v>
      </c>
      <c r="AK274" s="86">
        <v>2.5000000000000001E-3</v>
      </c>
      <c r="AL274" s="86">
        <v>0.19900000000000001</v>
      </c>
      <c r="AM274" s="86">
        <v>5.1999999999999998E-2</v>
      </c>
      <c r="AN274" s="86">
        <v>2.5000000000000001E-3</v>
      </c>
      <c r="AO274" s="86">
        <v>2.5000000000000001E-3</v>
      </c>
      <c r="AP274" s="86">
        <v>2.5000000000000001E-3</v>
      </c>
      <c r="AQ274" s="86">
        <v>2.5000000000000001E-3</v>
      </c>
      <c r="AR274" s="86">
        <v>1.5E-3</v>
      </c>
      <c r="AS274" s="86">
        <v>0.111</v>
      </c>
      <c r="AT274" s="86">
        <v>5.8999999999999997E-2</v>
      </c>
      <c r="AU274" s="86">
        <v>0.105</v>
      </c>
      <c r="AV274" s="86">
        <v>2.5000000000000001E-3</v>
      </c>
      <c r="AW274" s="86">
        <v>2.5000000000000001E-3</v>
      </c>
      <c r="AX274" s="86">
        <v>2.5000000000000001E-3</v>
      </c>
      <c r="AY274" s="86">
        <v>6.0999999999999999E-2</v>
      </c>
      <c r="AZ274" s="86">
        <v>2.5000000000000001E-3</v>
      </c>
      <c r="CY274"/>
      <c r="CZ274"/>
    </row>
    <row r="275" spans="35:104" hidden="1" x14ac:dyDescent="0.2">
      <c r="AI275" s="86">
        <v>0.21</v>
      </c>
      <c r="AJ275" s="86">
        <v>0.2</v>
      </c>
      <c r="AK275" s="86">
        <v>7.2999999999999995E-2</v>
      </c>
      <c r="AL275" s="86">
        <v>0.75900000000000001</v>
      </c>
      <c r="AM275" s="86">
        <v>0.37</v>
      </c>
      <c r="AN275" s="86">
        <v>0.20300000000000001</v>
      </c>
      <c r="AO275" s="86">
        <v>0.25800000000000001</v>
      </c>
      <c r="AP275" s="86">
        <v>4.1000000000000002E-2</v>
      </c>
      <c r="AQ275" s="86">
        <v>0.20699999999999999</v>
      </c>
      <c r="AR275" s="86">
        <v>1.5E-3</v>
      </c>
      <c r="AS275" s="86">
        <v>2.7E-2</v>
      </c>
      <c r="AT275" s="86">
        <v>0.22900000000000001</v>
      </c>
      <c r="AU275" s="86">
        <v>0.46800000000000003</v>
      </c>
      <c r="AV275" s="86">
        <v>0.42499999999999999</v>
      </c>
      <c r="AW275" s="86">
        <v>0.184</v>
      </c>
      <c r="AX275" s="86">
        <v>0.187</v>
      </c>
      <c r="AY275" s="86">
        <v>0.26</v>
      </c>
      <c r="AZ275" s="86">
        <v>7.1999999999999995E-2</v>
      </c>
      <c r="CY275"/>
      <c r="CZ275"/>
    </row>
    <row r="276" spans="35:104" hidden="1" x14ac:dyDescent="0.2">
      <c r="AI276" s="86">
        <v>2.5000000000000001E-3</v>
      </c>
      <c r="AJ276" s="86">
        <v>2.5000000000000001E-3</v>
      </c>
      <c r="AK276" s="86">
        <v>2.5000000000000001E-3</v>
      </c>
      <c r="AL276" s="86">
        <v>0.26500000000000001</v>
      </c>
      <c r="AM276" s="86">
        <v>1.4999999999999999E-2</v>
      </c>
      <c r="AN276" s="86">
        <v>7.1999999999999995E-2</v>
      </c>
      <c r="AO276" s="86">
        <v>0.09</v>
      </c>
      <c r="AP276" s="86">
        <v>2.5000000000000001E-3</v>
      </c>
      <c r="AQ276" s="86">
        <v>7.9000000000000001E-2</v>
      </c>
      <c r="AR276" s="86">
        <v>1.5E-3</v>
      </c>
      <c r="AS276" s="86">
        <v>2.5000000000000001E-3</v>
      </c>
      <c r="AT276" s="86">
        <v>2.5000000000000001E-3</v>
      </c>
      <c r="AU276" s="86">
        <v>0.20499999999999999</v>
      </c>
      <c r="AV276" s="86">
        <v>0.16900000000000001</v>
      </c>
      <c r="AW276" s="86">
        <v>6.2E-2</v>
      </c>
      <c r="AX276" s="86">
        <v>6.0999999999999999E-2</v>
      </c>
      <c r="AY276" s="86">
        <v>0.125</v>
      </c>
      <c r="AZ276" s="86">
        <v>2.5000000000000001E-3</v>
      </c>
      <c r="CY276"/>
      <c r="CZ276"/>
    </row>
    <row r="277" spans="35:104" hidden="1" x14ac:dyDescent="0.2">
      <c r="AI277" s="86">
        <v>2.5000000000000001E-3</v>
      </c>
      <c r="AJ277" s="86">
        <v>2.5000000000000001E-3</v>
      </c>
      <c r="AK277" s="86">
        <v>2.5000000000000001E-3</v>
      </c>
      <c r="AL277" s="86">
        <v>0.125</v>
      </c>
      <c r="AM277" s="86">
        <v>5.7000000000000002E-2</v>
      </c>
      <c r="AN277" s="86">
        <v>2.5000000000000001E-3</v>
      </c>
      <c r="AO277" s="86">
        <v>2.5000000000000001E-3</v>
      </c>
      <c r="AP277" s="86">
        <v>2.5000000000000001E-3</v>
      </c>
      <c r="AQ277" s="86">
        <v>6.7000000000000004E-2</v>
      </c>
      <c r="AR277" s="86">
        <v>1.5E-3</v>
      </c>
      <c r="AS277" s="86">
        <v>2.5000000000000001E-3</v>
      </c>
      <c r="AT277" s="86">
        <v>2.5000000000000001E-3</v>
      </c>
      <c r="AU277" s="86">
        <v>2.5000000000000001E-3</v>
      </c>
      <c r="AV277" s="86">
        <v>7.0999999999999994E-2</v>
      </c>
      <c r="AW277" s="86">
        <v>2.5000000000000001E-3</v>
      </c>
      <c r="AX277" s="86">
        <v>2.5000000000000001E-3</v>
      </c>
      <c r="AY277" s="86">
        <v>0.10199999999999999</v>
      </c>
      <c r="AZ277" s="86">
        <v>2.5000000000000001E-3</v>
      </c>
      <c r="CY277"/>
      <c r="CZ277"/>
    </row>
    <row r="278" spans="35:104" hidden="1" x14ac:dyDescent="0.2">
      <c r="AI278" s="86">
        <v>2.5000000000000001E-3</v>
      </c>
      <c r="AJ278" s="86">
        <v>2.5000000000000001E-3</v>
      </c>
      <c r="AK278" s="86">
        <v>2.5000000000000001E-3</v>
      </c>
      <c r="AL278" s="86">
        <v>0.28599999999999998</v>
      </c>
      <c r="AM278" s="86">
        <v>0.25</v>
      </c>
      <c r="AN278" s="86">
        <v>7.2999999999999995E-2</v>
      </c>
      <c r="AO278" s="86">
        <v>0.11600000000000001</v>
      </c>
      <c r="AP278" s="86">
        <v>2.5000000000000001E-3</v>
      </c>
      <c r="AQ278" s="86">
        <v>0.125</v>
      </c>
      <c r="AR278" s="86">
        <v>1.5E-3</v>
      </c>
      <c r="AS278" s="86">
        <v>2.5000000000000001E-3</v>
      </c>
      <c r="AT278" s="86">
        <v>2.5000000000000001E-3</v>
      </c>
      <c r="AU278" s="86">
        <v>0.192</v>
      </c>
      <c r="AV278" s="86">
        <v>0.20799999999999999</v>
      </c>
      <c r="AW278" s="86">
        <v>8.3000000000000004E-2</v>
      </c>
      <c r="AX278" s="86">
        <v>7.2999999999999995E-2</v>
      </c>
      <c r="AY278" s="86">
        <v>0.14599999999999999</v>
      </c>
      <c r="AZ278" s="86">
        <v>2.5000000000000001E-3</v>
      </c>
      <c r="CY278"/>
      <c r="CZ278"/>
    </row>
    <row r="279" spans="35:104" hidden="1" x14ac:dyDescent="0.2">
      <c r="AI279" s="86">
        <v>8.9999999999999993E-3</v>
      </c>
      <c r="AJ279" s="86">
        <v>1.2E-2</v>
      </c>
      <c r="AK279" s="86">
        <v>2.5000000000000001E-3</v>
      </c>
      <c r="AL279" s="86">
        <v>3.4000000000000002E-2</v>
      </c>
      <c r="AM279" s="86">
        <v>3.2000000000000001E-2</v>
      </c>
      <c r="AN279" s="86">
        <v>1.4E-2</v>
      </c>
      <c r="AO279" s="86">
        <v>1.7000000000000001E-2</v>
      </c>
      <c r="AP279" s="86">
        <v>2.5000000000000001E-3</v>
      </c>
      <c r="AQ279" s="86">
        <v>2.1000000000000001E-2</v>
      </c>
      <c r="AR279" s="86">
        <v>1.5E-3</v>
      </c>
      <c r="AS279" s="86">
        <v>2.5000000000000001E-3</v>
      </c>
      <c r="AT279" s="86">
        <v>2.5000000000000001E-3</v>
      </c>
      <c r="AU279" s="86">
        <v>2.3E-2</v>
      </c>
      <c r="AV279" s="86">
        <v>2.3E-2</v>
      </c>
      <c r="AW279" s="86">
        <v>8.9999999999999993E-3</v>
      </c>
      <c r="AX279" s="86">
        <v>8.9999999999999993E-3</v>
      </c>
      <c r="AY279" s="86">
        <v>2.1000000000000001E-2</v>
      </c>
      <c r="AZ279" s="86">
        <v>2.5000000000000001E-3</v>
      </c>
      <c r="CY279"/>
      <c r="CZ279"/>
    </row>
    <row r="280" spans="35:104" hidden="1" x14ac:dyDescent="0.2">
      <c r="AI280" s="86">
        <v>6.4000000000000001E-2</v>
      </c>
      <c r="AJ280" s="86">
        <v>0.123</v>
      </c>
      <c r="AK280" s="86">
        <v>3.7999999999999999E-2</v>
      </c>
      <c r="AL280" s="86">
        <v>0.52100000000000002</v>
      </c>
      <c r="AM280" s="86">
        <v>0.18</v>
      </c>
      <c r="AN280" s="86">
        <v>0.107</v>
      </c>
      <c r="AO280" s="86">
        <v>0.13700000000000001</v>
      </c>
      <c r="AP280" s="86">
        <v>2.5000000000000001E-3</v>
      </c>
      <c r="AQ280" s="86">
        <v>0.11600000000000001</v>
      </c>
      <c r="AR280" s="86">
        <v>1.5E-3</v>
      </c>
      <c r="AS280" s="86">
        <v>2.5000000000000001E-3</v>
      </c>
      <c r="AT280" s="86">
        <v>0.1</v>
      </c>
      <c r="AU280" s="86">
        <v>0.29899999999999999</v>
      </c>
      <c r="AV280" s="86">
        <v>0.245</v>
      </c>
      <c r="AW280" s="86">
        <v>9.7000000000000003E-2</v>
      </c>
      <c r="AX280" s="86">
        <v>0.127</v>
      </c>
      <c r="AY280" s="86">
        <v>0.18</v>
      </c>
      <c r="AZ280" s="86">
        <v>4.7E-2</v>
      </c>
      <c r="CY280"/>
      <c r="CZ280"/>
    </row>
    <row r="281" spans="35:104" hidden="1" x14ac:dyDescent="0.2">
      <c r="AI281" s="86">
        <v>0.78</v>
      </c>
      <c r="AJ281" s="86">
        <v>0.151</v>
      </c>
      <c r="AK281" s="86">
        <v>2.8000000000000001E-2</v>
      </c>
      <c r="AL281" s="86">
        <v>0.52800000000000002</v>
      </c>
      <c r="AM281" s="86">
        <v>0.35</v>
      </c>
      <c r="AN281" s="86">
        <v>0.183</v>
      </c>
      <c r="AO281" s="86">
        <v>0.193</v>
      </c>
      <c r="AP281" s="86">
        <v>2.8000000000000001E-2</v>
      </c>
      <c r="AQ281" s="86">
        <v>0.13100000000000001</v>
      </c>
      <c r="AR281" s="86">
        <v>1.7999999999999999E-2</v>
      </c>
      <c r="AS281" s="86">
        <v>0.1</v>
      </c>
      <c r="AT281" s="86">
        <v>0.247</v>
      </c>
      <c r="AU281" s="86">
        <v>0.40799999999999997</v>
      </c>
      <c r="AV281" s="86">
        <v>0.29299999999999998</v>
      </c>
      <c r="AW281" s="86">
        <v>0.122</v>
      </c>
      <c r="AX281" s="86">
        <v>0.16500000000000001</v>
      </c>
      <c r="AY281" s="86">
        <v>0.17100000000000001</v>
      </c>
      <c r="AZ281" s="86">
        <v>5.6000000000000001E-2</v>
      </c>
      <c r="CY281"/>
      <c r="CZ281"/>
    </row>
    <row r="282" spans="35:104" hidden="1" x14ac:dyDescent="0.2">
      <c r="AI282" s="86">
        <v>2.5000000000000001E-3</v>
      </c>
      <c r="AJ282" s="86">
        <v>7.5999999999999998E-2</v>
      </c>
      <c r="AK282" s="86">
        <v>2.5000000000000001E-3</v>
      </c>
      <c r="AL282" s="86">
        <v>0.28000000000000003</v>
      </c>
      <c r="AM282" s="86">
        <v>2.5000000000000001E-3</v>
      </c>
      <c r="AN282" s="86">
        <v>2.5000000000000001E-3</v>
      </c>
      <c r="AO282" s="86">
        <v>2.5000000000000001E-3</v>
      </c>
      <c r="AP282" s="86">
        <v>2.5000000000000001E-3</v>
      </c>
      <c r="AQ282" s="86">
        <v>0.107</v>
      </c>
      <c r="AR282" s="86">
        <v>1.5E-3</v>
      </c>
      <c r="AS282" s="86">
        <v>2.5000000000000001E-3</v>
      </c>
      <c r="AT282" s="86">
        <v>2.5000000000000001E-3</v>
      </c>
      <c r="AU282" s="86">
        <v>0.13400000000000001</v>
      </c>
      <c r="AV282" s="86">
        <v>0.10100000000000001</v>
      </c>
      <c r="AW282" s="86">
        <v>2.5000000000000001E-3</v>
      </c>
      <c r="AX282" s="86">
        <v>2.5000000000000001E-3</v>
      </c>
      <c r="AY282" s="86">
        <v>0.107</v>
      </c>
      <c r="AZ282" s="86">
        <v>2.5000000000000001E-3</v>
      </c>
      <c r="CY282"/>
      <c r="CZ282"/>
    </row>
    <row r="283" spans="35:104" hidden="1" x14ac:dyDescent="0.2">
      <c r="AI283" s="86">
        <v>3.1E-2</v>
      </c>
      <c r="AJ283" s="86">
        <v>2.5999999999999999E-2</v>
      </c>
      <c r="AK283" s="86">
        <v>2.5000000000000001E-3</v>
      </c>
      <c r="AL283" s="86">
        <v>7.3999999999999996E-2</v>
      </c>
      <c r="AM283" s="86">
        <v>4.1000000000000002E-2</v>
      </c>
      <c r="AN283" s="86">
        <v>2.5000000000000001E-3</v>
      </c>
      <c r="AO283" s="86">
        <v>2.7E-2</v>
      </c>
      <c r="AP283" s="86">
        <v>2.5000000000000001E-3</v>
      </c>
      <c r="AQ283" s="86">
        <v>3.3000000000000002E-2</v>
      </c>
      <c r="AR283" s="86">
        <v>1.5E-3</v>
      </c>
      <c r="AS283" s="86">
        <v>2.5000000000000001E-3</v>
      </c>
      <c r="AT283" s="86">
        <v>6.9000000000000006E-2</v>
      </c>
      <c r="AU283" s="86">
        <v>5.7000000000000002E-2</v>
      </c>
      <c r="AV283" s="86">
        <v>4.2999999999999997E-2</v>
      </c>
      <c r="AW283" s="86">
        <v>2.5000000000000001E-3</v>
      </c>
      <c r="AX283" s="86">
        <v>2.4E-2</v>
      </c>
      <c r="AY283" s="86">
        <v>4.4999999999999998E-2</v>
      </c>
      <c r="AZ283" s="86">
        <v>2.5000000000000001E-3</v>
      </c>
      <c r="CY283"/>
      <c r="CZ283"/>
    </row>
    <row r="284" spans="35:104" hidden="1" x14ac:dyDescent="0.2">
      <c r="AI284" s="86">
        <v>8.6999999999999994E-2</v>
      </c>
      <c r="AJ284" s="86">
        <v>0.122</v>
      </c>
      <c r="AK284" s="86">
        <v>3.5999999999999997E-2</v>
      </c>
      <c r="AL284" s="86">
        <v>0.77500000000000002</v>
      </c>
      <c r="AM284" s="86">
        <v>0.36</v>
      </c>
      <c r="AN284" s="86">
        <v>0.23300000000000001</v>
      </c>
      <c r="AO284" s="86">
        <v>0.253</v>
      </c>
      <c r="AP284" s="86">
        <v>3.4000000000000002E-2</v>
      </c>
      <c r="AQ284" s="86">
        <v>0.19700000000000001</v>
      </c>
      <c r="AR284" s="86">
        <v>1.5E-3</v>
      </c>
      <c r="AS284" s="86">
        <v>2.5000000000000001E-3</v>
      </c>
      <c r="AT284" s="86">
        <v>7.0000000000000007E-2</v>
      </c>
      <c r="AU284" s="86">
        <v>0.60599999999999998</v>
      </c>
      <c r="AV284" s="86">
        <v>0.41899999999999998</v>
      </c>
      <c r="AW284" s="86">
        <v>0.17100000000000001</v>
      </c>
      <c r="AX284" s="86">
        <v>0.24099999999999999</v>
      </c>
      <c r="AY284" s="86">
        <v>0.249</v>
      </c>
      <c r="AZ284" s="86">
        <v>7.3999999999999996E-2</v>
      </c>
      <c r="CY284"/>
      <c r="CZ284"/>
    </row>
    <row r="285" spans="35:104" hidden="1" x14ac:dyDescent="0.2">
      <c r="AI285" s="86">
        <v>7.0000000000000007E-2</v>
      </c>
      <c r="AJ285" s="86">
        <v>5.8999999999999997E-2</v>
      </c>
      <c r="AK285" s="86">
        <v>2.5000000000000001E-3</v>
      </c>
      <c r="AL285" s="86">
        <v>0.22800000000000001</v>
      </c>
      <c r="AM285" s="86">
        <v>0.13</v>
      </c>
      <c r="AN285" s="86">
        <v>7.0000000000000007E-2</v>
      </c>
      <c r="AO285" s="86">
        <v>7.0999999999999994E-2</v>
      </c>
      <c r="AP285" s="86">
        <v>2.5000000000000001E-3</v>
      </c>
      <c r="AQ285" s="86">
        <v>5.0999999999999997E-2</v>
      </c>
      <c r="AR285" s="86">
        <v>1.5E-3</v>
      </c>
      <c r="AS285" s="86">
        <v>2.5000000000000001E-3</v>
      </c>
      <c r="AT285" s="86">
        <v>2.5000000000000001E-3</v>
      </c>
      <c r="AU285" s="86">
        <v>0.17100000000000001</v>
      </c>
      <c r="AV285" s="86">
        <v>0.121</v>
      </c>
      <c r="AW285" s="86">
        <v>5.6000000000000001E-2</v>
      </c>
      <c r="AX285" s="86">
        <v>6.3E-2</v>
      </c>
      <c r="AY285" s="86">
        <v>0.08</v>
      </c>
      <c r="AZ285" s="86">
        <v>2.5000000000000001E-3</v>
      </c>
      <c r="CY285"/>
      <c r="CZ285"/>
    </row>
    <row r="286" spans="35:104" hidden="1" x14ac:dyDescent="0.2">
      <c r="AI286" s="86">
        <v>2.5000000000000001E-3</v>
      </c>
      <c r="AJ286" s="86">
        <v>0.11899999999999999</v>
      </c>
      <c r="AK286" s="86">
        <v>2.5000000000000001E-3</v>
      </c>
      <c r="AL286" s="86">
        <v>0.56899999999999995</v>
      </c>
      <c r="AM286" s="86">
        <v>0.3</v>
      </c>
      <c r="AN286" s="86">
        <v>0.154</v>
      </c>
      <c r="AO286" s="86">
        <v>0.18099999999999999</v>
      </c>
      <c r="AP286" s="86">
        <v>2.5000000000000001E-3</v>
      </c>
      <c r="AQ286" s="86">
        <v>0.16200000000000001</v>
      </c>
      <c r="AR286" s="86">
        <v>0.03</v>
      </c>
      <c r="AS286" s="86">
        <v>2.5000000000000001E-3</v>
      </c>
      <c r="AT286" s="86">
        <v>5.2999999999999999E-2</v>
      </c>
      <c r="AU286" s="86">
        <v>0.34300000000000003</v>
      </c>
      <c r="AV286" s="86">
        <v>0.33</v>
      </c>
      <c r="AW286" s="86">
        <v>0.13500000000000001</v>
      </c>
      <c r="AX286" s="86">
        <v>0.13600000000000001</v>
      </c>
      <c r="AY286" s="86">
        <v>0.27800000000000002</v>
      </c>
      <c r="AZ286" s="86">
        <v>6.7000000000000004E-2</v>
      </c>
      <c r="CY286"/>
      <c r="CZ286"/>
    </row>
    <row r="287" spans="35:104" hidden="1" x14ac:dyDescent="0.2">
      <c r="AI287" s="86">
        <v>0.15</v>
      </c>
      <c r="AJ287" s="86">
        <v>9.4E-2</v>
      </c>
      <c r="AK287" s="86">
        <v>6.4000000000000001E-2</v>
      </c>
      <c r="AL287" s="86">
        <v>0.432</v>
      </c>
      <c r="AM287" s="86">
        <v>0.16</v>
      </c>
      <c r="AN287" s="86">
        <v>7.4999999999999997E-2</v>
      </c>
      <c r="AO287" s="86">
        <v>8.7999999999999995E-2</v>
      </c>
      <c r="AP287" s="86">
        <v>2.5000000000000001E-3</v>
      </c>
      <c r="AQ287" s="86">
        <v>7.0000000000000007E-2</v>
      </c>
      <c r="AR287" s="86">
        <v>1.5E-3</v>
      </c>
      <c r="AS287" s="86">
        <v>5.0999999999999997E-2</v>
      </c>
      <c r="AT287" s="86">
        <v>0.38100000000000001</v>
      </c>
      <c r="AU287" s="86">
        <v>0.26</v>
      </c>
      <c r="AV287" s="86">
        <v>0.157</v>
      </c>
      <c r="AW287" s="86">
        <v>6.7000000000000004E-2</v>
      </c>
      <c r="AX287" s="86">
        <v>4.7E-2</v>
      </c>
      <c r="AY287" s="86">
        <v>0.123</v>
      </c>
      <c r="AZ287" s="86">
        <v>2.5000000000000001E-3</v>
      </c>
      <c r="CY287"/>
      <c r="CZ287"/>
    </row>
    <row r="288" spans="35:104" hidden="1" x14ac:dyDescent="0.2">
      <c r="AI288" s="86">
        <v>7.1999999999999995E-2</v>
      </c>
      <c r="AJ288" s="86">
        <v>8.3000000000000004E-2</v>
      </c>
      <c r="AK288" s="86">
        <v>0.08</v>
      </c>
      <c r="AL288" s="86">
        <v>0.66300000000000003</v>
      </c>
      <c r="AM288" s="86">
        <v>0.31</v>
      </c>
      <c r="AN288" s="86">
        <v>0.13700000000000001</v>
      </c>
      <c r="AO288" s="86">
        <v>0.191</v>
      </c>
      <c r="AP288" s="86">
        <v>2.5000000000000001E-3</v>
      </c>
      <c r="AQ288" s="86">
        <v>0.14199999999999999</v>
      </c>
      <c r="AR288" s="86">
        <v>1.5E-3</v>
      </c>
      <c r="AS288" s="86">
        <v>5.6000000000000001E-2</v>
      </c>
      <c r="AT288" s="86">
        <v>0.14099999999999999</v>
      </c>
      <c r="AU288" s="86">
        <v>0.37</v>
      </c>
      <c r="AV288" s="86">
        <v>0.36799999999999999</v>
      </c>
      <c r="AW288" s="86">
        <v>0.14199999999999999</v>
      </c>
      <c r="AX288" s="86">
        <v>0.152</v>
      </c>
      <c r="AY288" s="86">
        <v>0.249</v>
      </c>
      <c r="AZ288" s="86">
        <v>5.8999999999999997E-2</v>
      </c>
      <c r="CY288"/>
      <c r="CZ288"/>
    </row>
    <row r="289" spans="35:104" hidden="1" x14ac:dyDescent="0.2">
      <c r="AI289" s="86">
        <v>2.8000000000000001E-2</v>
      </c>
      <c r="AJ289" s="86">
        <v>6.7000000000000004E-2</v>
      </c>
      <c r="AK289" s="86">
        <v>2.5000000000000001E-3</v>
      </c>
      <c r="AL289" s="86">
        <v>0.39600000000000002</v>
      </c>
      <c r="AM289" s="86">
        <v>0.27</v>
      </c>
      <c r="AN289" s="86">
        <v>0.125</v>
      </c>
      <c r="AO289" s="86">
        <v>0.17199999999999999</v>
      </c>
      <c r="AP289" s="86">
        <v>2.5000000000000001E-2</v>
      </c>
      <c r="AQ289" s="86">
        <v>0.15</v>
      </c>
      <c r="AR289" s="86">
        <v>1.5E-3</v>
      </c>
      <c r="AS289" s="86">
        <v>2.5000000000000001E-3</v>
      </c>
      <c r="AT289" s="86">
        <v>4.9000000000000002E-2</v>
      </c>
      <c r="AU289" s="86">
        <v>0.30599999999999999</v>
      </c>
      <c r="AV289" s="86">
        <v>0.27400000000000002</v>
      </c>
      <c r="AW289" s="86">
        <v>0.111</v>
      </c>
      <c r="AX289" s="86">
        <v>0.16</v>
      </c>
      <c r="AY289" s="86">
        <v>0.214</v>
      </c>
      <c r="AZ289" s="86">
        <v>0.06</v>
      </c>
      <c r="CY289"/>
      <c r="CZ289"/>
    </row>
    <row r="290" spans="35:104" hidden="1" x14ac:dyDescent="0.2">
      <c r="AI290" s="86">
        <v>2.5000000000000001E-3</v>
      </c>
      <c r="AJ290" s="86">
        <v>6.8000000000000005E-2</v>
      </c>
      <c r="AK290" s="86">
        <v>0.02</v>
      </c>
      <c r="AL290" s="86">
        <v>0.14099999999999999</v>
      </c>
      <c r="AM290" s="86">
        <v>0.36</v>
      </c>
      <c r="AN290" s="86">
        <v>4.2000000000000003E-2</v>
      </c>
      <c r="AO290" s="86">
        <v>3.1E-2</v>
      </c>
      <c r="AP290" s="86">
        <v>2.5000000000000001E-3</v>
      </c>
      <c r="AQ290" s="86">
        <v>2.5000000000000001E-3</v>
      </c>
      <c r="AR290" s="86">
        <v>1.5E-3</v>
      </c>
      <c r="AS290" s="86">
        <v>1.9E-2</v>
      </c>
      <c r="AT290" s="86">
        <v>5.6000000000000001E-2</v>
      </c>
      <c r="AU290" s="86">
        <v>0.188</v>
      </c>
      <c r="AV290" s="86">
        <v>6.2E-2</v>
      </c>
      <c r="AW290" s="86">
        <v>2.1000000000000001E-2</v>
      </c>
      <c r="AX290" s="86">
        <v>0.218</v>
      </c>
      <c r="AY290" s="86">
        <v>3.5999999999999997E-2</v>
      </c>
      <c r="AZ290" s="86">
        <v>2.5000000000000001E-3</v>
      </c>
      <c r="CY290"/>
      <c r="CZ290"/>
    </row>
    <row r="291" spans="35:104" hidden="1" x14ac:dyDescent="0.2">
      <c r="AI291" s="86">
        <v>2.5000000000000001E-3</v>
      </c>
      <c r="AJ291" s="86">
        <v>2.5000000000000001E-3</v>
      </c>
      <c r="AK291" s="86">
        <v>2.5000000000000001E-3</v>
      </c>
      <c r="AL291" s="86">
        <v>5.5E-2</v>
      </c>
      <c r="AM291" s="86">
        <v>3.3000000000000002E-2</v>
      </c>
      <c r="AN291" s="86">
        <v>2.5000000000000001E-3</v>
      </c>
      <c r="AO291" s="86">
        <v>2.5000000000000001E-3</v>
      </c>
      <c r="AP291" s="86">
        <v>2.5000000000000001E-3</v>
      </c>
      <c r="AQ291" s="86">
        <v>2.4E-2</v>
      </c>
      <c r="AR291" s="86">
        <v>1.5E-3</v>
      </c>
      <c r="AS291" s="86">
        <v>2.5000000000000001E-3</v>
      </c>
      <c r="AT291" s="86">
        <v>0.157</v>
      </c>
      <c r="AU291" s="86">
        <v>0.04</v>
      </c>
      <c r="AV291" s="86">
        <v>0.04</v>
      </c>
      <c r="AW291" s="86">
        <v>2.5000000000000001E-3</v>
      </c>
      <c r="AX291" s="86">
        <v>2.5000000000000001E-3</v>
      </c>
      <c r="AY291" s="86">
        <v>4.1000000000000002E-2</v>
      </c>
      <c r="AZ291" s="86">
        <v>2.5000000000000001E-3</v>
      </c>
      <c r="CY291"/>
      <c r="CZ291"/>
    </row>
    <row r="292" spans="35:104" hidden="1" x14ac:dyDescent="0.2">
      <c r="AI292" s="86">
        <v>9.6000000000000002E-2</v>
      </c>
      <c r="AJ292" s="86">
        <v>0.21</v>
      </c>
      <c r="AK292" s="86">
        <v>0.03</v>
      </c>
      <c r="AL292" s="86">
        <v>1.24</v>
      </c>
      <c r="AM292" s="86">
        <v>0.6</v>
      </c>
      <c r="AN292" s="86">
        <v>0.40100000000000002</v>
      </c>
      <c r="AO292" s="86">
        <v>0.49199999999999999</v>
      </c>
      <c r="AP292" s="86">
        <v>4.2000000000000003E-2</v>
      </c>
      <c r="AQ292" s="86">
        <v>0.36599999999999999</v>
      </c>
      <c r="AR292" s="86">
        <v>1.5E-3</v>
      </c>
      <c r="AS292" s="86">
        <v>2.5000000000000001E-3</v>
      </c>
      <c r="AT292" s="86">
        <v>3.6999999999999998E-2</v>
      </c>
      <c r="AU292" s="86">
        <v>0.81100000000000005</v>
      </c>
      <c r="AV292" s="86">
        <v>0.82599999999999996</v>
      </c>
      <c r="AW292" s="86">
        <v>0.30499999999999999</v>
      </c>
      <c r="AX292" s="86">
        <v>0.39200000000000002</v>
      </c>
      <c r="AY292" s="86">
        <v>0.435</v>
      </c>
      <c r="AZ292" s="86">
        <v>0.15</v>
      </c>
      <c r="CY292"/>
      <c r="CZ292"/>
    </row>
    <row r="293" spans="35:104" hidden="1" x14ac:dyDescent="0.2">
      <c r="AI293" s="86">
        <v>8.5999999999999993E-2</v>
      </c>
      <c r="AJ293" s="86">
        <v>3.5999999999999997E-2</v>
      </c>
      <c r="AK293" s="86">
        <v>2.5000000000000001E-3</v>
      </c>
      <c r="AL293" s="86">
        <v>0.182</v>
      </c>
      <c r="AM293" s="86">
        <v>0.16</v>
      </c>
      <c r="AN293" s="86">
        <v>4.7E-2</v>
      </c>
      <c r="AO293" s="86">
        <v>8.7999999999999995E-2</v>
      </c>
      <c r="AP293" s="86">
        <v>2.5000000000000001E-3</v>
      </c>
      <c r="AQ293" s="86">
        <v>0.14099999999999999</v>
      </c>
      <c r="AR293" s="86">
        <v>1.5E-3</v>
      </c>
      <c r="AS293" s="86">
        <v>2.5000000000000001E-3</v>
      </c>
      <c r="AT293" s="86">
        <v>8.1000000000000003E-2</v>
      </c>
      <c r="AU293" s="86">
        <v>0.111</v>
      </c>
      <c r="AV293" s="86">
        <v>0.122</v>
      </c>
      <c r="AW293" s="86">
        <v>5.1999999999999998E-2</v>
      </c>
      <c r="AX293" s="86">
        <v>4.2000000000000003E-2</v>
      </c>
      <c r="AY293" s="86">
        <v>0.114</v>
      </c>
      <c r="AZ293" s="86">
        <v>2.5000000000000001E-3</v>
      </c>
      <c r="CY293"/>
      <c r="CZ293"/>
    </row>
    <row r="294" spans="35:104" hidden="1" x14ac:dyDescent="0.2">
      <c r="AI294" s="86">
        <v>0.13</v>
      </c>
      <c r="AJ294" s="86">
        <v>0.20799999999999999</v>
      </c>
      <c r="AK294" s="86">
        <v>9.0999999999999998E-2</v>
      </c>
      <c r="AL294" s="86">
        <v>1.1399999999999999</v>
      </c>
      <c r="AM294" s="86">
        <v>0.54</v>
      </c>
      <c r="AN294" s="86">
        <v>0.30099999999999999</v>
      </c>
      <c r="AO294" s="86">
        <v>0.25</v>
      </c>
      <c r="AP294" s="86">
        <v>2.5000000000000001E-3</v>
      </c>
      <c r="AQ294" s="86">
        <v>7.5999999999999998E-2</v>
      </c>
      <c r="AR294" s="86">
        <v>1.5E-3</v>
      </c>
      <c r="AS294" s="86">
        <v>2.5000000000000001E-3</v>
      </c>
      <c r="AT294" s="86">
        <v>0.19600000000000001</v>
      </c>
      <c r="AU294" s="86">
        <v>0.68100000000000005</v>
      </c>
      <c r="AV294" s="86">
        <v>0.50700000000000001</v>
      </c>
      <c r="AW294" s="86">
        <v>0.184</v>
      </c>
      <c r="AX294" s="86">
        <v>0.28100000000000003</v>
      </c>
      <c r="AY294" s="86">
        <v>1.0999999999999999E-2</v>
      </c>
      <c r="AZ294" s="86">
        <v>2.5000000000000001E-3</v>
      </c>
      <c r="CY294"/>
      <c r="CZ294"/>
    </row>
    <row r="295" spans="35:104" hidden="1" x14ac:dyDescent="0.2">
      <c r="AI295" s="86">
        <v>0.14000000000000001</v>
      </c>
      <c r="AJ295" s="86">
        <v>0.21099999999999999</v>
      </c>
      <c r="AK295" s="86">
        <v>4.3999999999999997E-2</v>
      </c>
      <c r="AL295" s="86">
        <v>0.84499999999999997</v>
      </c>
      <c r="AM295" s="86">
        <v>0.48</v>
      </c>
      <c r="AN295" s="86">
        <v>0.14899999999999999</v>
      </c>
      <c r="AO295" s="86">
        <v>0.32700000000000001</v>
      </c>
      <c r="AP295" s="86">
        <v>4.7E-2</v>
      </c>
      <c r="AQ295" s="86">
        <v>0.245</v>
      </c>
      <c r="AR295" s="86">
        <v>1.5E-3</v>
      </c>
      <c r="AS295" s="86">
        <v>4.4999999999999998E-2</v>
      </c>
      <c r="AT295" s="86">
        <v>0.27500000000000002</v>
      </c>
      <c r="AU295" s="86">
        <v>0.64200000000000002</v>
      </c>
      <c r="AV295" s="86">
        <v>0.49099999999999999</v>
      </c>
      <c r="AW295" s="86">
        <v>0.20699999999999999</v>
      </c>
      <c r="AX295" s="86">
        <v>0.27600000000000002</v>
      </c>
      <c r="AY295" s="86">
        <v>0.31900000000000001</v>
      </c>
      <c r="AZ295" s="86">
        <v>8.1000000000000003E-2</v>
      </c>
      <c r="CY295"/>
      <c r="CZ295"/>
    </row>
    <row r="296" spans="35:104" hidden="1" x14ac:dyDescent="0.2">
      <c r="AI296" s="86">
        <v>2.1999999999999999E-2</v>
      </c>
      <c r="AJ296" s="86">
        <v>3.1E-2</v>
      </c>
      <c r="AK296" s="86">
        <v>2.5000000000000001E-2</v>
      </c>
      <c r="AL296" s="86">
        <v>0.22800000000000001</v>
      </c>
      <c r="AM296" s="86">
        <v>6.8000000000000005E-2</v>
      </c>
      <c r="AN296" s="86">
        <v>6.0999999999999999E-2</v>
      </c>
      <c r="AO296" s="86">
        <v>7.8E-2</v>
      </c>
      <c r="AP296" s="86">
        <v>2.5000000000000001E-3</v>
      </c>
      <c r="AQ296" s="86">
        <v>6.0999999999999999E-2</v>
      </c>
      <c r="AR296" s="86">
        <v>1.5E-3</v>
      </c>
      <c r="AS296" s="86">
        <v>2.5000000000000001E-3</v>
      </c>
      <c r="AT296" s="86">
        <v>3.5000000000000003E-2</v>
      </c>
      <c r="AU296" s="86">
        <v>0.151</v>
      </c>
      <c r="AV296" s="86">
        <v>0.14399999999999999</v>
      </c>
      <c r="AW296" s="86">
        <v>5.5E-2</v>
      </c>
      <c r="AX296" s="86">
        <v>6.8000000000000005E-2</v>
      </c>
      <c r="AY296" s="86">
        <v>0.10299999999999999</v>
      </c>
      <c r="AZ296" s="86">
        <v>2.1999999999999999E-2</v>
      </c>
      <c r="CY296"/>
      <c r="CZ296"/>
    </row>
    <row r="297" spans="35:104" hidden="1" x14ac:dyDescent="0.2">
      <c r="AI297" s="86">
        <v>4.8000000000000001E-2</v>
      </c>
      <c r="AJ297" s="86">
        <v>2.5000000000000001E-3</v>
      </c>
      <c r="AK297" s="86">
        <v>2.5000000000000001E-3</v>
      </c>
      <c r="AL297" s="86">
        <v>0.123</v>
      </c>
      <c r="AM297" s="86">
        <v>6.2E-2</v>
      </c>
      <c r="AN297" s="86">
        <v>2.5000000000000001E-3</v>
      </c>
      <c r="AO297" s="86">
        <v>2.5000000000000001E-3</v>
      </c>
      <c r="AP297" s="86">
        <v>2.5000000000000001E-3</v>
      </c>
      <c r="AQ297" s="86">
        <v>4.4999999999999998E-2</v>
      </c>
      <c r="AR297" s="86">
        <v>1.5E-3</v>
      </c>
      <c r="AS297" s="86">
        <v>5.1999999999999998E-2</v>
      </c>
      <c r="AT297" s="86">
        <v>2.5000000000000001E-3</v>
      </c>
      <c r="AU297" s="86">
        <v>7.2999999999999995E-2</v>
      </c>
      <c r="AV297" s="86">
        <v>9.0999999999999998E-2</v>
      </c>
      <c r="AW297" s="86">
        <v>2.5000000000000001E-3</v>
      </c>
      <c r="AX297" s="86">
        <v>4.8000000000000001E-2</v>
      </c>
      <c r="AY297" s="86">
        <v>9.4E-2</v>
      </c>
      <c r="AZ297" s="86">
        <v>2.5000000000000001E-3</v>
      </c>
      <c r="CY297"/>
      <c r="CZ297"/>
    </row>
    <row r="298" spans="35:104" hidden="1" x14ac:dyDescent="0.2">
      <c r="AI298" s="86">
        <v>4.2999999999999997E-2</v>
      </c>
      <c r="AJ298" s="86">
        <v>4.2000000000000003E-2</v>
      </c>
      <c r="AK298" s="86">
        <v>2.5000000000000001E-3</v>
      </c>
      <c r="AL298" s="86">
        <v>0.121</v>
      </c>
      <c r="AM298" s="86">
        <v>5.6000000000000001E-2</v>
      </c>
      <c r="AN298" s="86">
        <v>2.5000000000000001E-3</v>
      </c>
      <c r="AO298" s="86">
        <v>0.03</v>
      </c>
      <c r="AP298" s="86">
        <v>2.5000000000000001E-3</v>
      </c>
      <c r="AQ298" s="86">
        <v>0.104</v>
      </c>
      <c r="AR298" s="86">
        <v>1.5E-3</v>
      </c>
      <c r="AS298" s="86">
        <v>2.5000000000000001E-3</v>
      </c>
      <c r="AT298" s="86">
        <v>0.156</v>
      </c>
      <c r="AU298" s="86">
        <v>6.3E-2</v>
      </c>
      <c r="AV298" s="86">
        <v>4.3999999999999997E-2</v>
      </c>
      <c r="AW298" s="86">
        <v>2.5000000000000001E-3</v>
      </c>
      <c r="AX298" s="86">
        <v>2.5000000000000001E-3</v>
      </c>
      <c r="AY298" s="86">
        <v>3.5999999999999997E-2</v>
      </c>
      <c r="AZ298" s="86">
        <v>2.5000000000000001E-3</v>
      </c>
      <c r="CY298"/>
      <c r="CZ298"/>
    </row>
    <row r="299" spans="35:104" hidden="1" x14ac:dyDescent="0.2">
      <c r="AI299" s="86">
        <v>7.6999999999999999E-2</v>
      </c>
      <c r="AJ299" s="86">
        <v>0.185</v>
      </c>
      <c r="AK299" s="86">
        <v>4.2999999999999997E-2</v>
      </c>
      <c r="AL299" s="86">
        <v>0.79800000000000004</v>
      </c>
      <c r="AM299" s="86">
        <v>0.47</v>
      </c>
      <c r="AN299" s="86">
        <v>0.28000000000000003</v>
      </c>
      <c r="AO299" s="86">
        <v>0.36499999999999999</v>
      </c>
      <c r="AP299" s="86">
        <v>4.4999999999999998E-2</v>
      </c>
      <c r="AQ299" s="86">
        <v>0.23899999999999999</v>
      </c>
      <c r="AR299" s="86">
        <v>4.5999999999999999E-2</v>
      </c>
      <c r="AS299" s="86">
        <v>2.9000000000000001E-2</v>
      </c>
      <c r="AT299" s="86">
        <v>5.1999999999999998E-2</v>
      </c>
      <c r="AU299" s="86">
        <v>0.65100000000000002</v>
      </c>
      <c r="AV299" s="86">
        <v>0.56000000000000005</v>
      </c>
      <c r="AW299" s="86">
        <v>0.22800000000000001</v>
      </c>
      <c r="AX299" s="86">
        <v>0.31900000000000001</v>
      </c>
      <c r="AY299" s="86">
        <v>0.36599999999999999</v>
      </c>
      <c r="AZ299" s="86">
        <v>0.12</v>
      </c>
      <c r="CY299"/>
      <c r="CZ299"/>
    </row>
    <row r="300" spans="35:104" hidden="1" x14ac:dyDescent="0.2">
      <c r="AI300" s="86">
        <v>3.1E-2</v>
      </c>
      <c r="AJ300" s="86">
        <v>0.112</v>
      </c>
      <c r="AK300" s="86">
        <v>4.4999999999999998E-2</v>
      </c>
      <c r="AL300" s="86">
        <v>0.56599999999999995</v>
      </c>
      <c r="AM300" s="86">
        <v>0.21</v>
      </c>
      <c r="AN300" s="86">
        <v>0.11600000000000001</v>
      </c>
      <c r="AO300" s="86">
        <v>0.13900000000000001</v>
      </c>
      <c r="AP300" s="86">
        <v>2.5000000000000001E-3</v>
      </c>
      <c r="AQ300" s="86">
        <v>0.105</v>
      </c>
      <c r="AR300" s="86">
        <v>1.5E-3</v>
      </c>
      <c r="AS300" s="86">
        <v>5.2999999999999999E-2</v>
      </c>
      <c r="AT300" s="86">
        <v>7.3999999999999996E-2</v>
      </c>
      <c r="AU300" s="86">
        <v>0.379</v>
      </c>
      <c r="AV300" s="86">
        <v>0.24299999999999999</v>
      </c>
      <c r="AW300" s="86">
        <v>0.10299999999999999</v>
      </c>
      <c r="AX300" s="86">
        <v>0.14699999999999999</v>
      </c>
      <c r="AY300" s="86">
        <v>0.14599999999999999</v>
      </c>
      <c r="AZ300" s="86">
        <v>4.5999999999999999E-2</v>
      </c>
      <c r="CY300"/>
      <c r="CZ300"/>
    </row>
    <row r="301" spans="35:104" hidden="1" x14ac:dyDescent="0.2">
      <c r="AI301" s="86">
        <v>2.5000000000000001E-3</v>
      </c>
      <c r="AJ301" s="86">
        <v>8.8999999999999996E-2</v>
      </c>
      <c r="AK301" s="86">
        <v>7.8E-2</v>
      </c>
      <c r="AL301" s="86">
        <v>0.32900000000000001</v>
      </c>
      <c r="AM301" s="86">
        <v>0.23</v>
      </c>
      <c r="AN301" s="86">
        <v>0.125</v>
      </c>
      <c r="AO301" s="86">
        <v>0.17699999999999999</v>
      </c>
      <c r="AP301" s="86">
        <v>2.5000000000000001E-3</v>
      </c>
      <c r="AQ301" s="86">
        <v>0.157</v>
      </c>
      <c r="AR301" s="86">
        <v>1.5E-3</v>
      </c>
      <c r="AS301" s="86">
        <v>0.03</v>
      </c>
      <c r="AT301" s="86">
        <v>0.11799999999999999</v>
      </c>
      <c r="AU301" s="86">
        <v>0.25</v>
      </c>
      <c r="AV301" s="86">
        <v>0.27200000000000002</v>
      </c>
      <c r="AW301" s="86">
        <v>0.113</v>
      </c>
      <c r="AX301" s="86">
        <v>0.14399999999999999</v>
      </c>
      <c r="AY301" s="86">
        <v>0.21</v>
      </c>
      <c r="AZ301" s="86">
        <v>6.5000000000000002E-2</v>
      </c>
      <c r="CY301"/>
      <c r="CZ301"/>
    </row>
    <row r="302" spans="35:104" hidden="1" x14ac:dyDescent="0.2">
      <c r="AI302" s="86">
        <v>2.5000000000000001E-3</v>
      </c>
      <c r="AJ302" s="86">
        <v>8.8999999999999996E-2</v>
      </c>
      <c r="AK302" s="86">
        <v>2.5000000000000001E-3</v>
      </c>
      <c r="AL302" s="86">
        <v>0.378</v>
      </c>
      <c r="AM302" s="86">
        <v>0.24</v>
      </c>
      <c r="AN302" s="86">
        <v>0.10100000000000001</v>
      </c>
      <c r="AO302" s="86">
        <v>0.126</v>
      </c>
      <c r="AP302" s="86">
        <v>2.5000000000000001E-3</v>
      </c>
      <c r="AQ302" s="86">
        <v>0.125</v>
      </c>
      <c r="AR302" s="86">
        <v>1.5E-3</v>
      </c>
      <c r="AS302" s="86">
        <v>2.5000000000000001E-3</v>
      </c>
      <c r="AT302" s="86">
        <v>0.152</v>
      </c>
      <c r="AU302" s="86">
        <v>0.26800000000000002</v>
      </c>
      <c r="AV302" s="86">
        <v>0.26800000000000002</v>
      </c>
      <c r="AW302" s="86">
        <v>0.1</v>
      </c>
      <c r="AX302" s="86">
        <v>0.13</v>
      </c>
      <c r="AY302" s="86">
        <v>0.186</v>
      </c>
      <c r="AZ302" s="86">
        <v>2.5000000000000001E-3</v>
      </c>
      <c r="CY302"/>
      <c r="CZ302"/>
    </row>
    <row r="303" spans="35:104" hidden="1" x14ac:dyDescent="0.2">
      <c r="AI303" s="86">
        <v>2.1999999999999999E-2</v>
      </c>
      <c r="AJ303" s="86">
        <v>8.8999999999999996E-2</v>
      </c>
      <c r="AK303" s="86">
        <v>2.5000000000000001E-3</v>
      </c>
      <c r="AL303" s="86">
        <v>0.22600000000000001</v>
      </c>
      <c r="AM303" s="86">
        <v>0.14000000000000001</v>
      </c>
      <c r="AN303" s="86">
        <v>8.4000000000000005E-2</v>
      </c>
      <c r="AO303" s="86">
        <v>0.11</v>
      </c>
      <c r="AP303" s="86">
        <v>2.5000000000000001E-3</v>
      </c>
      <c r="AQ303" s="86">
        <v>0.129</v>
      </c>
      <c r="AR303" s="86">
        <v>1.5E-3</v>
      </c>
      <c r="AS303" s="86">
        <v>2.5000000000000001E-3</v>
      </c>
      <c r="AT303" s="86">
        <v>6.0999999999999999E-2</v>
      </c>
      <c r="AU303" s="86">
        <v>0.20399999999999999</v>
      </c>
      <c r="AV303" s="86">
        <v>0.23400000000000001</v>
      </c>
      <c r="AW303" s="86">
        <v>8.5000000000000006E-2</v>
      </c>
      <c r="AX303" s="86">
        <v>0.10299999999999999</v>
      </c>
      <c r="AY303" s="86">
        <v>0.18</v>
      </c>
      <c r="AZ303" s="86">
        <v>4.5999999999999999E-2</v>
      </c>
      <c r="CY303"/>
      <c r="CZ303"/>
    </row>
    <row r="304" spans="35:104" hidden="1" x14ac:dyDescent="0.2">
      <c r="AI304" s="86">
        <v>2.5000000000000001E-3</v>
      </c>
      <c r="AJ304" s="86">
        <v>7.1999999999999995E-2</v>
      </c>
      <c r="AK304" s="86">
        <v>2.5000000000000001E-3</v>
      </c>
      <c r="AL304" s="86">
        <v>0.45</v>
      </c>
      <c r="AM304" s="86">
        <v>0.28000000000000003</v>
      </c>
      <c r="AN304" s="86">
        <v>0.112</v>
      </c>
      <c r="AO304" s="86">
        <v>0.188</v>
      </c>
      <c r="AP304" s="86">
        <v>2.5000000000000001E-3</v>
      </c>
      <c r="AQ304" s="86">
        <v>0.17699999999999999</v>
      </c>
      <c r="AR304" s="86">
        <v>1.5E-3</v>
      </c>
      <c r="AS304" s="86">
        <v>2.5000000000000001E-3</v>
      </c>
      <c r="AT304" s="86">
        <v>2.5000000000000001E-3</v>
      </c>
      <c r="AU304" s="86">
        <v>0.28399999999999997</v>
      </c>
      <c r="AV304" s="86">
        <v>0.30499999999999999</v>
      </c>
      <c r="AW304" s="86">
        <v>0.127</v>
      </c>
      <c r="AX304" s="86">
        <v>0.121</v>
      </c>
      <c r="AY304" s="86">
        <v>0.23100000000000001</v>
      </c>
      <c r="AZ304" s="86">
        <v>2.5000000000000001E-3</v>
      </c>
      <c r="CY304"/>
      <c r="CZ304"/>
    </row>
    <row r="305" spans="35:104" hidden="1" x14ac:dyDescent="0.2">
      <c r="AI305" s="86">
        <v>8.2000000000000003E-2</v>
      </c>
      <c r="AJ305" s="86">
        <v>0.13700000000000001</v>
      </c>
      <c r="AK305" s="86">
        <v>3.1E-2</v>
      </c>
      <c r="AL305" s="86">
        <v>0.61799999999999999</v>
      </c>
      <c r="AM305" s="86">
        <v>0.42</v>
      </c>
      <c r="AN305" s="86">
        <v>0.217</v>
      </c>
      <c r="AO305" s="86">
        <v>0.33300000000000002</v>
      </c>
      <c r="AP305" s="86">
        <v>4.7E-2</v>
      </c>
      <c r="AQ305" s="86">
        <v>0.29699999999999999</v>
      </c>
      <c r="AR305" s="86">
        <v>1.5E-3</v>
      </c>
      <c r="AS305" s="86">
        <v>7.9000000000000001E-2</v>
      </c>
      <c r="AT305" s="86">
        <v>0.108</v>
      </c>
      <c r="AU305" s="86">
        <v>0.55700000000000005</v>
      </c>
      <c r="AV305" s="86">
        <v>0.46400000000000002</v>
      </c>
      <c r="AW305" s="86">
        <v>0.19600000000000001</v>
      </c>
      <c r="AX305" s="86">
        <v>0.29199999999999998</v>
      </c>
      <c r="AY305" s="86">
        <v>0.35099999999999998</v>
      </c>
      <c r="AZ305" s="86">
        <v>9.6000000000000002E-2</v>
      </c>
      <c r="CY305"/>
      <c r="CZ305"/>
    </row>
    <row r="306" spans="35:104" hidden="1" x14ac:dyDescent="0.2">
      <c r="AI306" s="86">
        <v>6.8000000000000005E-2</v>
      </c>
      <c r="AJ306" s="86">
        <v>2.5000000000000001E-2</v>
      </c>
      <c r="AK306" s="86">
        <v>2.5000000000000001E-3</v>
      </c>
      <c r="AL306" s="86">
        <v>0.13700000000000001</v>
      </c>
      <c r="AM306" s="86">
        <v>3.4000000000000002E-2</v>
      </c>
      <c r="AN306" s="86">
        <v>2.5000000000000001E-2</v>
      </c>
      <c r="AO306" s="86">
        <v>3.7999999999999999E-2</v>
      </c>
      <c r="AP306" s="86">
        <v>2.5000000000000001E-3</v>
      </c>
      <c r="AQ306" s="86">
        <v>3.1E-2</v>
      </c>
      <c r="AR306" s="86">
        <v>1.5E-3</v>
      </c>
      <c r="AS306" s="86">
        <v>2.5000000000000001E-3</v>
      </c>
      <c r="AT306" s="86">
        <v>0.24099999999999999</v>
      </c>
      <c r="AU306" s="86">
        <v>7.0999999999999994E-2</v>
      </c>
      <c r="AV306" s="86">
        <v>6.3E-2</v>
      </c>
      <c r="AW306" s="86">
        <v>2.5999999999999999E-2</v>
      </c>
      <c r="AX306" s="86">
        <v>2.7E-2</v>
      </c>
      <c r="AY306" s="86">
        <v>5.7000000000000002E-2</v>
      </c>
      <c r="AZ306" s="86">
        <v>2.5000000000000001E-3</v>
      </c>
      <c r="CY306"/>
      <c r="CZ306"/>
    </row>
    <row r="307" spans="35:104" hidden="1" x14ac:dyDescent="0.2">
      <c r="AI307" s="86">
        <v>0.05</v>
      </c>
      <c r="AJ307" s="86">
        <v>4.4999999999999998E-2</v>
      </c>
      <c r="AK307" s="86">
        <v>3.9E-2</v>
      </c>
      <c r="AL307" s="86">
        <v>0.22700000000000001</v>
      </c>
      <c r="AM307" s="86">
        <v>7.1999999999999995E-2</v>
      </c>
      <c r="AN307" s="86">
        <v>3.7999999999999999E-2</v>
      </c>
      <c r="AO307" s="86">
        <v>5.1999999999999998E-2</v>
      </c>
      <c r="AP307" s="86">
        <v>2.5000000000000001E-3</v>
      </c>
      <c r="AQ307" s="86">
        <v>4.4999999999999998E-2</v>
      </c>
      <c r="AR307" s="86">
        <v>1.5E-3</v>
      </c>
      <c r="AS307" s="86">
        <v>2.5000000000000001E-2</v>
      </c>
      <c r="AT307" s="86">
        <v>0.10199999999999999</v>
      </c>
      <c r="AU307" s="86">
        <v>0.112</v>
      </c>
      <c r="AV307" s="86">
        <v>0.104</v>
      </c>
      <c r="AW307" s="86">
        <v>4.1000000000000002E-2</v>
      </c>
      <c r="AX307" s="86">
        <v>4.8000000000000001E-2</v>
      </c>
      <c r="AY307" s="86">
        <v>7.4999999999999997E-2</v>
      </c>
      <c r="AZ307" s="86">
        <v>2.5000000000000001E-3</v>
      </c>
      <c r="CY307"/>
      <c r="CZ307"/>
    </row>
    <row r="308" spans="35:104" hidden="1" x14ac:dyDescent="0.2">
      <c r="AI308" s="86">
        <v>9.1999999999999998E-2</v>
      </c>
      <c r="AJ308" s="86">
        <v>0.215</v>
      </c>
      <c r="AK308" s="86">
        <v>5.6000000000000001E-2</v>
      </c>
      <c r="AL308" s="86">
        <v>1.2</v>
      </c>
      <c r="AM308" s="86">
        <v>1.05</v>
      </c>
      <c r="AN308" s="86">
        <v>0.69399999999999995</v>
      </c>
      <c r="AO308" s="86">
        <v>1.04</v>
      </c>
      <c r="AP308" s="86">
        <v>0.16800000000000001</v>
      </c>
      <c r="AQ308" s="86">
        <v>0.628</v>
      </c>
      <c r="AR308" s="86">
        <v>1.7999999999999999E-2</v>
      </c>
      <c r="AS308" s="86">
        <v>1.6E-2</v>
      </c>
      <c r="AT308" s="86">
        <v>9.9000000000000005E-2</v>
      </c>
      <c r="AU308" s="86">
        <v>1.01</v>
      </c>
      <c r="AV308" s="86">
        <v>1.2</v>
      </c>
      <c r="AW308" s="86">
        <v>0.501</v>
      </c>
      <c r="AX308" s="86">
        <v>0.58099999999999996</v>
      </c>
      <c r="AY308" s="86">
        <v>0.72</v>
      </c>
      <c r="AZ308" s="86">
        <v>0.28199999999999997</v>
      </c>
      <c r="CY308"/>
      <c r="CZ308"/>
    </row>
    <row r="309" spans="35:104" hidden="1" x14ac:dyDescent="0.2">
      <c r="AI309" s="86">
        <v>0.08</v>
      </c>
      <c r="AJ309" s="86">
        <v>0.104</v>
      </c>
      <c r="AK309" s="86">
        <v>2.1999999999999999E-2</v>
      </c>
      <c r="AL309" s="86">
        <v>0.36099999999999999</v>
      </c>
      <c r="AM309" s="86">
        <v>0.55000000000000004</v>
      </c>
      <c r="AN309" s="86">
        <v>0.14299999999999999</v>
      </c>
      <c r="AO309" s="86">
        <v>0.14000000000000001</v>
      </c>
      <c r="AP309" s="86">
        <v>1.4999999999999999E-2</v>
      </c>
      <c r="AQ309" s="86">
        <v>0.13600000000000001</v>
      </c>
      <c r="AR309" s="86">
        <v>1.5E-3</v>
      </c>
      <c r="AS309" s="86">
        <v>2.1999999999999999E-2</v>
      </c>
      <c r="AT309" s="86">
        <v>8.8999999999999996E-2</v>
      </c>
      <c r="AU309" s="86">
        <v>0.26300000000000001</v>
      </c>
      <c r="AV309" s="86">
        <v>0.25600000000000001</v>
      </c>
      <c r="AW309" s="86">
        <v>0.10199999999999999</v>
      </c>
      <c r="AX309" s="86">
        <v>0.14699999999999999</v>
      </c>
      <c r="AY309" s="86">
        <v>0.127</v>
      </c>
      <c r="AZ309" s="86">
        <v>5.3999999999999999E-2</v>
      </c>
      <c r="CY309"/>
      <c r="CZ309"/>
    </row>
    <row r="310" spans="35:104" hidden="1" x14ac:dyDescent="0.2">
      <c r="AI310" s="86">
        <v>2.5000000000000001E-3</v>
      </c>
      <c r="AJ310" s="86">
        <v>2.5000000000000001E-3</v>
      </c>
      <c r="AK310" s="86">
        <v>2.5000000000000001E-3</v>
      </c>
      <c r="AL310" s="86">
        <v>0.249</v>
      </c>
      <c r="AM310" s="86">
        <v>8.1000000000000003E-2</v>
      </c>
      <c r="AN310" s="86">
        <v>2.5000000000000001E-3</v>
      </c>
      <c r="AO310" s="86">
        <v>6.0999999999999999E-2</v>
      </c>
      <c r="AP310" s="86">
        <v>2.5000000000000001E-3</v>
      </c>
      <c r="AQ310" s="86">
        <v>7.0999999999999994E-2</v>
      </c>
      <c r="AR310" s="86">
        <v>1.5E-3</v>
      </c>
      <c r="AS310" s="86">
        <v>2.5000000000000001E-3</v>
      </c>
      <c r="AT310" s="86">
        <v>2.5000000000000001E-3</v>
      </c>
      <c r="AU310" s="86">
        <v>0.16600000000000001</v>
      </c>
      <c r="AV310" s="86">
        <v>0.14799999999999999</v>
      </c>
      <c r="AW310" s="86">
        <v>6.2E-2</v>
      </c>
      <c r="AX310" s="86">
        <v>2.5000000000000001E-3</v>
      </c>
      <c r="AY310" s="86">
        <v>9.1999999999999998E-2</v>
      </c>
      <c r="AZ310" s="86">
        <v>2.5000000000000001E-3</v>
      </c>
      <c r="CY310"/>
      <c r="CZ310"/>
    </row>
    <row r="311" spans="35:104" hidden="1" x14ac:dyDescent="0.2">
      <c r="AI311" s="86">
        <v>0.25</v>
      </c>
      <c r="AJ311" s="86">
        <v>8.1000000000000003E-2</v>
      </c>
      <c r="AK311" s="86">
        <v>4.2999999999999997E-2</v>
      </c>
      <c r="AL311" s="86">
        <v>0.37</v>
      </c>
      <c r="AM311" s="86">
        <v>0.15</v>
      </c>
      <c r="AN311" s="86">
        <v>5.8999999999999997E-2</v>
      </c>
      <c r="AO311" s="86">
        <v>9.8000000000000004E-2</v>
      </c>
      <c r="AP311" s="86">
        <v>2.5000000000000001E-3</v>
      </c>
      <c r="AQ311" s="86">
        <v>0.122</v>
      </c>
      <c r="AR311" s="86">
        <v>1.5E-3</v>
      </c>
      <c r="AS311" s="86">
        <v>7.3999999999999996E-2</v>
      </c>
      <c r="AT311" s="86">
        <v>0.23699999999999999</v>
      </c>
      <c r="AU311" s="86">
        <v>0.184</v>
      </c>
      <c r="AV311" s="86">
        <v>0.191</v>
      </c>
      <c r="AW311" s="86">
        <v>7.6999999999999999E-2</v>
      </c>
      <c r="AX311" s="86">
        <v>0.1</v>
      </c>
      <c r="AY311" s="86">
        <v>0.17799999999999999</v>
      </c>
      <c r="AZ311" s="86">
        <v>4.9000000000000002E-2</v>
      </c>
      <c r="CY311"/>
      <c r="CZ311"/>
    </row>
    <row r="312" spans="35:104" hidden="1" x14ac:dyDescent="0.2">
      <c r="AI312" s="86">
        <v>0.35</v>
      </c>
      <c r="AJ312" s="86">
        <v>0.255</v>
      </c>
      <c r="AK312" s="86">
        <v>4.9000000000000002E-2</v>
      </c>
      <c r="AL312" s="86">
        <v>1.1299999999999999</v>
      </c>
      <c r="AM312" s="86">
        <v>0.64</v>
      </c>
      <c r="AN312" s="86">
        <v>0.28999999999999998</v>
      </c>
      <c r="AO312" s="86">
        <v>0.371</v>
      </c>
      <c r="AP312" s="86">
        <v>4.3999999999999997E-2</v>
      </c>
      <c r="AQ312" s="86">
        <v>0.36299999999999999</v>
      </c>
      <c r="AR312" s="86">
        <v>3.7999999999999999E-2</v>
      </c>
      <c r="AS312" s="86">
        <v>9.0999999999999998E-2</v>
      </c>
      <c r="AT312" s="86">
        <v>0.57099999999999995</v>
      </c>
      <c r="AU312" s="86">
        <v>0.83499999999999996</v>
      </c>
      <c r="AV312" s="86">
        <v>0.67700000000000005</v>
      </c>
      <c r="AW312" s="86">
        <v>0.26100000000000001</v>
      </c>
      <c r="AX312" s="86">
        <v>0.38700000000000001</v>
      </c>
      <c r="AY312" s="86">
        <v>0.51300000000000001</v>
      </c>
      <c r="AZ312" s="86">
        <v>9.5000000000000001E-2</v>
      </c>
      <c r="CY312"/>
      <c r="CZ312"/>
    </row>
    <row r="313" spans="35:104" hidden="1" x14ac:dyDescent="0.2">
      <c r="AI313" s="86">
        <v>2.5000000000000001E-3</v>
      </c>
      <c r="AJ313" s="86">
        <v>0.13300000000000001</v>
      </c>
      <c r="AK313" s="86">
        <v>2.5000000000000001E-3</v>
      </c>
      <c r="AL313" s="86">
        <v>0.46500000000000002</v>
      </c>
      <c r="AM313" s="86">
        <v>0.21</v>
      </c>
      <c r="AN313" s="86">
        <v>0.113</v>
      </c>
      <c r="AO313" s="86">
        <v>0.13</v>
      </c>
      <c r="AP313" s="86">
        <v>2.5000000000000001E-3</v>
      </c>
      <c r="AQ313" s="86">
        <v>0.13100000000000001</v>
      </c>
      <c r="AR313" s="86">
        <v>1.5E-3</v>
      </c>
      <c r="AS313" s="86">
        <v>2.5000000000000001E-3</v>
      </c>
      <c r="AT313" s="86">
        <v>8.8999999999999996E-2</v>
      </c>
      <c r="AU313" s="86">
        <v>0.30099999999999999</v>
      </c>
      <c r="AV313" s="86">
        <v>0.255</v>
      </c>
      <c r="AW313" s="86">
        <v>9.8000000000000004E-2</v>
      </c>
      <c r="AX313" s="86">
        <v>0.13300000000000001</v>
      </c>
      <c r="AY313" s="86">
        <v>0.17799999999999999</v>
      </c>
      <c r="AZ313" s="86">
        <v>5.3999999999999999E-2</v>
      </c>
      <c r="CY313"/>
      <c r="CZ313"/>
    </row>
    <row r="314" spans="35:104" hidden="1" x14ac:dyDescent="0.2">
      <c r="AI314" s="86">
        <v>9.5000000000000001E-2</v>
      </c>
      <c r="AJ314" s="86">
        <v>0.151</v>
      </c>
      <c r="AK314" s="86">
        <v>2.5000000000000001E-3</v>
      </c>
      <c r="AL314" s="86">
        <v>0.92900000000000005</v>
      </c>
      <c r="AM314" s="86">
        <v>0.28999999999999998</v>
      </c>
      <c r="AN314" s="86">
        <v>0.13500000000000001</v>
      </c>
      <c r="AO314" s="86">
        <v>0.19400000000000001</v>
      </c>
      <c r="AP314" s="86">
        <v>2.5000000000000001E-3</v>
      </c>
      <c r="AQ314" s="86">
        <v>0.27100000000000002</v>
      </c>
      <c r="AR314" s="86">
        <v>1.5E-3</v>
      </c>
      <c r="AS314" s="86">
        <v>2.5000000000000001E-3</v>
      </c>
      <c r="AT314" s="86">
        <v>2.5000000000000001E-3</v>
      </c>
      <c r="AU314" s="86">
        <v>0.48299999999999998</v>
      </c>
      <c r="AV314" s="86">
        <v>0.53100000000000003</v>
      </c>
      <c r="AW314" s="86">
        <v>0.18</v>
      </c>
      <c r="AX314" s="86">
        <v>0.307</v>
      </c>
      <c r="AY314" s="86">
        <v>0.35599999999999998</v>
      </c>
      <c r="AZ314" s="86">
        <v>0.1</v>
      </c>
      <c r="CY314"/>
      <c r="CZ314"/>
    </row>
    <row r="315" spans="35:104" hidden="1" x14ac:dyDescent="0.2">
      <c r="AI315" s="86">
        <v>0.24</v>
      </c>
      <c r="AJ315" s="86">
        <v>0.56499999999999995</v>
      </c>
      <c r="AK315" s="86">
        <v>0.16800000000000001</v>
      </c>
      <c r="AL315" s="86">
        <v>2.27</v>
      </c>
      <c r="AM315" s="86">
        <v>1.31</v>
      </c>
      <c r="AN315" s="86">
        <v>0.85099999999999998</v>
      </c>
      <c r="AO315" s="86">
        <v>0.93300000000000005</v>
      </c>
      <c r="AP315" s="86">
        <v>0.13100000000000001</v>
      </c>
      <c r="AQ315" s="86">
        <v>0.73299999999999998</v>
      </c>
      <c r="AR315" s="86">
        <v>0.13</v>
      </c>
      <c r="AS315" s="86">
        <v>9.8000000000000004E-2</v>
      </c>
      <c r="AT315" s="86">
        <v>0.19800000000000001</v>
      </c>
      <c r="AU315" s="86">
        <v>1.73</v>
      </c>
      <c r="AV315" s="86">
        <v>1.5</v>
      </c>
      <c r="AW315" s="86">
        <v>0.62</v>
      </c>
      <c r="AX315" s="86">
        <v>0.81799999999999995</v>
      </c>
      <c r="AY315" s="86">
        <v>0.91</v>
      </c>
      <c r="AZ315" s="86">
        <v>0.28199999999999997</v>
      </c>
      <c r="CY315"/>
      <c r="CZ315"/>
    </row>
    <row r="316" spans="35:104" hidden="1" x14ac:dyDescent="0.2">
      <c r="AI316" s="86">
        <v>0.03</v>
      </c>
      <c r="AJ316" s="86">
        <v>8.7999999999999995E-2</v>
      </c>
      <c r="AK316" s="86">
        <v>3.2000000000000001E-2</v>
      </c>
      <c r="AL316" s="86">
        <v>0.48899999999999999</v>
      </c>
      <c r="AM316" s="86">
        <v>0.27</v>
      </c>
      <c r="AN316" s="86">
        <v>0.17199999999999999</v>
      </c>
      <c r="AO316" s="86">
        <v>0.20399999999999999</v>
      </c>
      <c r="AP316" s="86">
        <v>2.5999999999999999E-2</v>
      </c>
      <c r="AQ316" s="86">
        <v>0.188</v>
      </c>
      <c r="AR316" s="86">
        <v>1.5E-3</v>
      </c>
      <c r="AS316" s="86">
        <v>2.5000000000000001E-3</v>
      </c>
      <c r="AT316" s="86">
        <v>2.5000000000000001E-3</v>
      </c>
      <c r="AU316" s="86">
        <v>0.38300000000000001</v>
      </c>
      <c r="AV316" s="86">
        <v>0.30299999999999999</v>
      </c>
      <c r="AW316" s="86">
        <v>0.11700000000000001</v>
      </c>
      <c r="AX316" s="86">
        <v>0.17</v>
      </c>
      <c r="AY316" s="86">
        <v>0.17100000000000001</v>
      </c>
      <c r="AZ316" s="86">
        <v>6.5000000000000002E-2</v>
      </c>
      <c r="CY316"/>
      <c r="CZ316"/>
    </row>
    <row r="317" spans="35:104" hidden="1" x14ac:dyDescent="0.2">
      <c r="AI317" s="86">
        <v>0.36</v>
      </c>
      <c r="AJ317" s="86">
        <v>5.7000000000000002E-2</v>
      </c>
      <c r="AK317" s="86">
        <v>2.5000000000000001E-3</v>
      </c>
      <c r="AL317" s="86">
        <v>0.21</v>
      </c>
      <c r="AM317" s="86">
        <v>8.8999999999999996E-2</v>
      </c>
      <c r="AN317" s="86">
        <v>3.6999999999999998E-2</v>
      </c>
      <c r="AO317" s="86">
        <v>6.7000000000000004E-2</v>
      </c>
      <c r="AP317" s="86">
        <v>2.5000000000000001E-3</v>
      </c>
      <c r="AQ317" s="86">
        <v>9.5000000000000001E-2</v>
      </c>
      <c r="AR317" s="86">
        <v>1.5E-3</v>
      </c>
      <c r="AS317" s="86">
        <v>2.5000000000000001E-3</v>
      </c>
      <c r="AT317" s="86">
        <v>0.35299999999999998</v>
      </c>
      <c r="AU317" s="86">
        <v>0.124</v>
      </c>
      <c r="AV317" s="86">
        <v>0.11700000000000001</v>
      </c>
      <c r="AW317" s="86">
        <v>4.5999999999999999E-2</v>
      </c>
      <c r="AX317" s="86">
        <v>5.0999999999999997E-2</v>
      </c>
      <c r="AY317" s="86">
        <v>0.107</v>
      </c>
      <c r="AZ317" s="86">
        <v>2.5000000000000001E-3</v>
      </c>
      <c r="CY317"/>
      <c r="CZ317"/>
    </row>
    <row r="318" spans="35:104" hidden="1" x14ac:dyDescent="0.2">
      <c r="AI318" s="86">
        <v>2.5000000000000001E-3</v>
      </c>
      <c r="AJ318" s="86">
        <v>2.5000000000000001E-3</v>
      </c>
      <c r="AK318" s="86">
        <v>2.5000000000000001E-3</v>
      </c>
      <c r="AL318" s="86">
        <v>0.154</v>
      </c>
      <c r="AM318" s="86">
        <v>5.7000000000000002E-2</v>
      </c>
      <c r="AN318" s="86">
        <v>2.5000000000000001E-3</v>
      </c>
      <c r="AO318" s="86">
        <v>5.0999999999999997E-2</v>
      </c>
      <c r="AP318" s="86">
        <v>2.5000000000000001E-3</v>
      </c>
      <c r="AQ318" s="86">
        <v>0.05</v>
      </c>
      <c r="AR318" s="86">
        <v>1.5E-3</v>
      </c>
      <c r="AS318" s="86">
        <v>2.5000000000000001E-3</v>
      </c>
      <c r="AT318" s="86">
        <v>2.5000000000000001E-3</v>
      </c>
      <c r="AU318" s="86">
        <v>9.4E-2</v>
      </c>
      <c r="AV318" s="86">
        <v>9.6000000000000002E-2</v>
      </c>
      <c r="AW318" s="86">
        <v>3.5000000000000003E-2</v>
      </c>
      <c r="AX318" s="86">
        <v>4.4999999999999998E-2</v>
      </c>
      <c r="AY318" s="86">
        <v>7.2999999999999995E-2</v>
      </c>
      <c r="AZ318" s="86">
        <v>2.5000000000000001E-3</v>
      </c>
      <c r="CY318"/>
      <c r="CZ318"/>
    </row>
    <row r="319" spans="35:104" hidden="1" x14ac:dyDescent="0.2">
      <c r="AI319" s="86">
        <v>2.5000000000000001E-3</v>
      </c>
      <c r="AJ319" s="86">
        <v>2.5000000000000001E-3</v>
      </c>
      <c r="AK319" s="86">
        <v>2.5000000000000001E-3</v>
      </c>
      <c r="AL319" s="86">
        <v>0.06</v>
      </c>
      <c r="AM319" s="86">
        <v>3.2000000000000001E-2</v>
      </c>
      <c r="AN319" s="86">
        <v>2.1999999999999999E-2</v>
      </c>
      <c r="AO319" s="86">
        <v>3.1E-2</v>
      </c>
      <c r="AP319" s="86">
        <v>2.5000000000000001E-3</v>
      </c>
      <c r="AQ319" s="86">
        <v>3.3000000000000002E-2</v>
      </c>
      <c r="AR319" s="86">
        <v>1.5E-3</v>
      </c>
      <c r="AS319" s="86">
        <v>2.5000000000000001E-3</v>
      </c>
      <c r="AT319" s="86">
        <v>4.5999999999999999E-2</v>
      </c>
      <c r="AU319" s="86">
        <v>4.2999999999999997E-2</v>
      </c>
      <c r="AV319" s="86">
        <v>4.8000000000000001E-2</v>
      </c>
      <c r="AW319" s="86">
        <v>2.5000000000000001E-3</v>
      </c>
      <c r="AX319" s="86">
        <v>2.1999999999999999E-2</v>
      </c>
      <c r="AY319" s="86">
        <v>3.9E-2</v>
      </c>
      <c r="AZ319" s="86">
        <v>2.5000000000000001E-3</v>
      </c>
      <c r="CY319"/>
      <c r="CZ319"/>
    </row>
    <row r="320" spans="35:104" hidden="1" x14ac:dyDescent="0.2">
      <c r="AI320" s="86">
        <v>2.5000000000000001E-3</v>
      </c>
      <c r="AJ320" s="86">
        <v>7.9000000000000001E-2</v>
      </c>
      <c r="AK320" s="86">
        <v>4.5999999999999999E-2</v>
      </c>
      <c r="AL320" s="86">
        <v>0.42199999999999999</v>
      </c>
      <c r="AM320" s="86">
        <v>0.43</v>
      </c>
      <c r="AN320" s="86">
        <v>9.9000000000000005E-2</v>
      </c>
      <c r="AO320" s="86">
        <v>0.19700000000000001</v>
      </c>
      <c r="AP320" s="86">
        <v>2.5000000000000001E-3</v>
      </c>
      <c r="AQ320" s="86">
        <v>0.51700000000000002</v>
      </c>
      <c r="AR320" s="86">
        <v>1.5E-3</v>
      </c>
      <c r="AS320" s="86">
        <v>2.5000000000000001E-3</v>
      </c>
      <c r="AT320" s="86">
        <v>0.24299999999999999</v>
      </c>
      <c r="AU320" s="86">
        <v>0.23499999999999999</v>
      </c>
      <c r="AV320" s="86">
        <v>0.22700000000000001</v>
      </c>
      <c r="AW320" s="86">
        <v>0.11700000000000001</v>
      </c>
      <c r="AX320" s="86">
        <v>5.1999999999999998E-2</v>
      </c>
      <c r="AY320" s="86">
        <v>0.215</v>
      </c>
      <c r="AZ320" s="86">
        <v>0.04</v>
      </c>
      <c r="CY320"/>
      <c r="CZ320"/>
    </row>
    <row r="321" spans="35:104" hidden="1" x14ac:dyDescent="0.2">
      <c r="AI321" s="86">
        <v>2.5000000000000001E-3</v>
      </c>
      <c r="AJ321" s="86">
        <v>5.0999999999999997E-2</v>
      </c>
      <c r="AK321" s="86">
        <v>2.5000000000000001E-3</v>
      </c>
      <c r="AL321" s="86">
        <v>0.26300000000000001</v>
      </c>
      <c r="AM321" s="86">
        <v>0.12</v>
      </c>
      <c r="AN321" s="86">
        <v>8.4000000000000005E-2</v>
      </c>
      <c r="AO321" s="86">
        <v>9.5000000000000001E-2</v>
      </c>
      <c r="AP321" s="86">
        <v>2.5000000000000001E-3</v>
      </c>
      <c r="AQ321" s="86">
        <v>8.6999999999999994E-2</v>
      </c>
      <c r="AR321" s="86">
        <v>1.5E-3</v>
      </c>
      <c r="AS321" s="86">
        <v>2.5000000000000001E-3</v>
      </c>
      <c r="AT321" s="86">
        <v>2.5000000000000001E-3</v>
      </c>
      <c r="AU321" s="86">
        <v>0.21199999999999999</v>
      </c>
      <c r="AV321" s="86">
        <v>0.16800000000000001</v>
      </c>
      <c r="AW321" s="86">
        <v>6.5000000000000002E-2</v>
      </c>
      <c r="AX321" s="86">
        <v>8.2000000000000003E-2</v>
      </c>
      <c r="AY321" s="86">
        <v>0.09</v>
      </c>
      <c r="AZ321" s="86">
        <v>3.2000000000000001E-2</v>
      </c>
      <c r="CY321"/>
      <c r="CZ321"/>
    </row>
    <row r="322" spans="35:104" hidden="1" x14ac:dyDescent="0.2">
      <c r="AI322" s="86">
        <v>5.2999999999999999E-2</v>
      </c>
      <c r="AJ322" s="86">
        <v>0.11700000000000001</v>
      </c>
      <c r="AK322" s="86">
        <v>5.0999999999999997E-2</v>
      </c>
      <c r="AL322" s="86">
        <v>0.92300000000000004</v>
      </c>
      <c r="AM322" s="86">
        <v>0.59</v>
      </c>
      <c r="AN322" s="86">
        <v>0.374</v>
      </c>
      <c r="AO322" s="86">
        <v>0.45700000000000002</v>
      </c>
      <c r="AP322" s="86">
        <v>7.1999999999999995E-2</v>
      </c>
      <c r="AQ322" s="86">
        <v>0.29299999999999998</v>
      </c>
      <c r="AR322" s="86">
        <v>1.5E-3</v>
      </c>
      <c r="AS322" s="86">
        <v>3.4000000000000002E-2</v>
      </c>
      <c r="AT322" s="86">
        <v>9.5000000000000001E-2</v>
      </c>
      <c r="AU322" s="86">
        <v>0.76500000000000001</v>
      </c>
      <c r="AV322" s="86">
        <v>0.67700000000000005</v>
      </c>
      <c r="AW322" s="86">
        <v>0.27400000000000002</v>
      </c>
      <c r="AX322" s="86">
        <v>0.37</v>
      </c>
      <c r="AY322" s="86">
        <v>0.40400000000000003</v>
      </c>
      <c r="AZ322" s="86">
        <v>0.125</v>
      </c>
      <c r="CY322"/>
      <c r="CZ322"/>
    </row>
    <row r="323" spans="35:104" hidden="1" x14ac:dyDescent="0.2">
      <c r="AI323" s="86">
        <v>0.17</v>
      </c>
      <c r="AJ323" s="86">
        <v>0.13900000000000001</v>
      </c>
      <c r="AK323" s="86">
        <v>2.5000000000000001E-3</v>
      </c>
      <c r="AL323" s="86">
        <v>0.45700000000000002</v>
      </c>
      <c r="AM323" s="86">
        <v>0.25</v>
      </c>
      <c r="AN323" s="86">
        <v>0.126</v>
      </c>
      <c r="AO323" s="86">
        <v>0.128</v>
      </c>
      <c r="AP323" s="86">
        <v>2.5000000000000001E-3</v>
      </c>
      <c r="AQ323" s="86">
        <v>0.09</v>
      </c>
      <c r="AR323" s="86">
        <v>1.5E-3</v>
      </c>
      <c r="AS323" s="86">
        <v>8.3000000000000004E-2</v>
      </c>
      <c r="AT323" s="86">
        <v>0.17699999999999999</v>
      </c>
      <c r="AU323" s="86">
        <v>0.27700000000000002</v>
      </c>
      <c r="AV323" s="86">
        <v>0.23</v>
      </c>
      <c r="AW323" s="86">
        <v>8.6999999999999994E-2</v>
      </c>
      <c r="AX323" s="86">
        <v>0.105</v>
      </c>
      <c r="AY323" s="86">
        <v>0.13100000000000001</v>
      </c>
      <c r="AZ323" s="86">
        <v>2.5000000000000001E-3</v>
      </c>
      <c r="CY323"/>
      <c r="CZ323"/>
    </row>
    <row r="324" spans="35:104" hidden="1" x14ac:dyDescent="0.2">
      <c r="AI324" s="86">
        <v>2.5000000000000001E-3</v>
      </c>
      <c r="AJ324" s="86">
        <v>2.5000000000000001E-3</v>
      </c>
      <c r="AK324" s="86">
        <v>2.5000000000000001E-3</v>
      </c>
      <c r="AL324" s="86">
        <v>0.155</v>
      </c>
      <c r="AM324" s="86">
        <v>0.14000000000000001</v>
      </c>
      <c r="AN324" s="86">
        <v>4.9000000000000002E-2</v>
      </c>
      <c r="AO324" s="86">
        <v>7.0999999999999994E-2</v>
      </c>
      <c r="AP324" s="86">
        <v>2.5000000000000001E-3</v>
      </c>
      <c r="AQ324" s="86">
        <v>6.0999999999999999E-2</v>
      </c>
      <c r="AR324" s="86">
        <v>1.5E-3</v>
      </c>
      <c r="AS324" s="86">
        <v>2.5000000000000001E-3</v>
      </c>
      <c r="AT324" s="86">
        <v>2.5000000000000001E-3</v>
      </c>
      <c r="AU324" s="86">
        <v>0.10100000000000001</v>
      </c>
      <c r="AV324" s="86">
        <v>8.5999999999999993E-2</v>
      </c>
      <c r="AW324" s="86">
        <v>2.5000000000000001E-3</v>
      </c>
      <c r="AX324" s="86">
        <v>2.5000000000000001E-3</v>
      </c>
      <c r="AY324" s="86">
        <v>7.6999999999999999E-2</v>
      </c>
      <c r="AZ324" s="86">
        <v>2.5000000000000001E-3</v>
      </c>
      <c r="CY324"/>
      <c r="CZ324"/>
    </row>
    <row r="325" spans="35:104" hidden="1" x14ac:dyDescent="0.2">
      <c r="AI325" s="86">
        <v>2.5000000000000001E-3</v>
      </c>
      <c r="AJ325" s="86">
        <v>5.0999999999999997E-2</v>
      </c>
      <c r="AK325" s="86">
        <v>2.5000000000000001E-3</v>
      </c>
      <c r="AL325" s="86">
        <v>0.25700000000000001</v>
      </c>
      <c r="AM325" s="86">
        <v>9.6000000000000002E-2</v>
      </c>
      <c r="AN325" s="86">
        <v>3.5000000000000003E-2</v>
      </c>
      <c r="AO325" s="86">
        <v>8.2000000000000003E-2</v>
      </c>
      <c r="AP325" s="86">
        <v>2.5000000000000001E-3</v>
      </c>
      <c r="AQ325" s="86">
        <v>0.114</v>
      </c>
      <c r="AR325" s="86">
        <v>1.5E-3</v>
      </c>
      <c r="AS325" s="86">
        <v>2.5000000000000001E-3</v>
      </c>
      <c r="AT325" s="86">
        <v>2.5000000000000001E-3</v>
      </c>
      <c r="AU325" s="86">
        <v>0.13100000000000001</v>
      </c>
      <c r="AV325" s="86">
        <v>0.17</v>
      </c>
      <c r="AW325" s="86">
        <v>5.7000000000000002E-2</v>
      </c>
      <c r="AX325" s="86">
        <v>6.8000000000000005E-2</v>
      </c>
      <c r="AY325" s="86">
        <v>0.13700000000000001</v>
      </c>
      <c r="AZ325" s="86">
        <v>3.5999999999999997E-2</v>
      </c>
      <c r="CY325"/>
      <c r="CZ325"/>
    </row>
    <row r="326" spans="35:104" hidden="1" x14ac:dyDescent="0.2">
      <c r="AI326" s="86">
        <v>5.8999999999999997E-2</v>
      </c>
      <c r="AJ326" s="86">
        <v>0.159</v>
      </c>
      <c r="AK326" s="86">
        <v>4.7E-2</v>
      </c>
      <c r="AL326" s="86">
        <v>0.65</v>
      </c>
      <c r="AM326" s="86">
        <v>0.35</v>
      </c>
      <c r="AN326" s="86">
        <v>0.151</v>
      </c>
      <c r="AO326" s="86">
        <v>0.2</v>
      </c>
      <c r="AP326" s="86">
        <v>2.5000000000000001E-3</v>
      </c>
      <c r="AQ326" s="86">
        <v>0.17899999999999999</v>
      </c>
      <c r="AR326" s="86">
        <v>1.5E-3</v>
      </c>
      <c r="AS326" s="86">
        <v>4.7E-2</v>
      </c>
      <c r="AT326" s="86">
        <v>0.186</v>
      </c>
      <c r="AU326" s="86">
        <v>0.42799999999999999</v>
      </c>
      <c r="AV326" s="86">
        <v>0.41499999999999998</v>
      </c>
      <c r="AW326" s="86">
        <v>0.152</v>
      </c>
      <c r="AX326" s="86">
        <v>0.22500000000000001</v>
      </c>
      <c r="AY326" s="86">
        <v>0.28699999999999998</v>
      </c>
      <c r="AZ326" s="86">
        <v>6.0999999999999999E-2</v>
      </c>
      <c r="CY326"/>
      <c r="CZ326"/>
    </row>
    <row r="327" spans="35:104" hidden="1" x14ac:dyDescent="0.2">
      <c r="AI327" s="86">
        <v>0.14000000000000001</v>
      </c>
      <c r="AJ327" s="86">
        <v>2.5000000000000001E-3</v>
      </c>
      <c r="AK327" s="86">
        <v>2.5000000000000001E-3</v>
      </c>
      <c r="AL327" s="86">
        <v>0.252</v>
      </c>
      <c r="AM327" s="86">
        <v>0.12</v>
      </c>
      <c r="AN327" s="86">
        <v>2.5000000000000001E-3</v>
      </c>
      <c r="AO327" s="86">
        <v>2.5000000000000001E-3</v>
      </c>
      <c r="AP327" s="86">
        <v>2.5000000000000001E-3</v>
      </c>
      <c r="AQ327" s="86">
        <v>2.5000000000000001E-3</v>
      </c>
      <c r="AR327" s="86">
        <v>1.5E-3</v>
      </c>
      <c r="AS327" s="86">
        <v>0.127</v>
      </c>
      <c r="AT327" s="86">
        <v>0.247</v>
      </c>
      <c r="AU327" s="86">
        <v>2.5000000000000001E-3</v>
      </c>
      <c r="AV327" s="86">
        <v>0.14899999999999999</v>
      </c>
      <c r="AW327" s="86">
        <v>2.5000000000000001E-3</v>
      </c>
      <c r="AX327" s="86">
        <v>2.5000000000000001E-3</v>
      </c>
      <c r="AY327" s="86">
        <v>0.18099999999999999</v>
      </c>
      <c r="AZ327" s="86">
        <v>2.5000000000000001E-3</v>
      </c>
      <c r="CY327"/>
      <c r="CZ327"/>
    </row>
    <row r="328" spans="35:104" hidden="1" x14ac:dyDescent="0.2">
      <c r="AI328" s="86">
        <v>0.11</v>
      </c>
      <c r="AJ328" s="86">
        <v>0.115</v>
      </c>
      <c r="AK328" s="86">
        <v>6.6000000000000003E-2</v>
      </c>
      <c r="AL328" s="86">
        <v>0.995</v>
      </c>
      <c r="AM328" s="86">
        <v>0.38</v>
      </c>
      <c r="AN328" s="86">
        <v>0.17100000000000001</v>
      </c>
      <c r="AO328" s="86">
        <v>0.189</v>
      </c>
      <c r="AP328" s="86">
        <v>2.5000000000000001E-3</v>
      </c>
      <c r="AQ328" s="86">
        <v>0.217</v>
      </c>
      <c r="AR328" s="86">
        <v>1.5E-3</v>
      </c>
      <c r="AS328" s="86">
        <v>7.8E-2</v>
      </c>
      <c r="AT328" s="86">
        <v>8.3000000000000004E-2</v>
      </c>
      <c r="AU328" s="86">
        <v>0.47899999999999998</v>
      </c>
      <c r="AV328" s="86">
        <v>0.47399999999999998</v>
      </c>
      <c r="AW328" s="86">
        <v>0.16200000000000001</v>
      </c>
      <c r="AX328" s="86">
        <v>0.28299999999999997</v>
      </c>
      <c r="AY328" s="86">
        <v>0.35099999999999998</v>
      </c>
      <c r="AZ328" s="86">
        <v>2.5000000000000001E-3</v>
      </c>
      <c r="CY328"/>
      <c r="CZ328"/>
    </row>
    <row r="329" spans="35:104" hidden="1" x14ac:dyDescent="0.2">
      <c r="AI329" s="86">
        <v>5.3999999999999999E-2</v>
      </c>
      <c r="AJ329" s="86">
        <v>0.124</v>
      </c>
      <c r="AK329" s="86">
        <v>3.4000000000000002E-2</v>
      </c>
      <c r="AL329" s="86">
        <v>0.51300000000000001</v>
      </c>
      <c r="AM329" s="86">
        <v>0.22</v>
      </c>
      <c r="AN329" s="86">
        <v>0.126</v>
      </c>
      <c r="AO329" s="86">
        <v>0.17899999999999999</v>
      </c>
      <c r="AP329" s="86">
        <v>2.5000000000000001E-3</v>
      </c>
      <c r="AQ329" s="86">
        <v>0.224</v>
      </c>
      <c r="AR329" s="86">
        <v>1.5E-3</v>
      </c>
      <c r="AS329" s="86">
        <v>3.4000000000000002E-2</v>
      </c>
      <c r="AT329" s="86">
        <v>0.20699999999999999</v>
      </c>
      <c r="AU329" s="86">
        <v>0.28699999999999998</v>
      </c>
      <c r="AV329" s="86">
        <v>0.35799999999999998</v>
      </c>
      <c r="AW329" s="86">
        <v>0.13100000000000001</v>
      </c>
      <c r="AX329" s="86">
        <v>0.23300000000000001</v>
      </c>
      <c r="AY329" s="86">
        <v>0.28599999999999998</v>
      </c>
      <c r="AZ329" s="86">
        <v>9.2999999999999999E-2</v>
      </c>
      <c r="CY329"/>
      <c r="CZ329"/>
    </row>
    <row r="330" spans="35:104" hidden="1" x14ac:dyDescent="0.2">
      <c r="AI330" s="86">
        <v>2.5000000000000001E-3</v>
      </c>
      <c r="AJ330" s="86">
        <v>8.3000000000000004E-2</v>
      </c>
      <c r="AK330" s="86">
        <v>8.5999999999999993E-2</v>
      </c>
      <c r="AL330" s="86">
        <v>0.43099999999999999</v>
      </c>
      <c r="AM330" s="86">
        <v>0.12</v>
      </c>
      <c r="AN330" s="86">
        <v>8.5000000000000006E-2</v>
      </c>
      <c r="AO330" s="86">
        <v>0.15</v>
      </c>
      <c r="AP330" s="86">
        <v>2.5000000000000001E-3</v>
      </c>
      <c r="AQ330" s="86">
        <v>0.222</v>
      </c>
      <c r="AR330" s="86">
        <v>1.5E-3</v>
      </c>
      <c r="AS330" s="86">
        <v>2.5000000000000001E-3</v>
      </c>
      <c r="AT330" s="86">
        <v>2.5000000000000001E-3</v>
      </c>
      <c r="AU330" s="86">
        <v>0.26600000000000001</v>
      </c>
      <c r="AV330" s="86">
        <v>0.32700000000000001</v>
      </c>
      <c r="AW330" s="86">
        <v>0.11600000000000001</v>
      </c>
      <c r="AX330" s="86">
        <v>9.5000000000000001E-2</v>
      </c>
      <c r="AY330" s="86">
        <v>0.217</v>
      </c>
      <c r="AZ330" s="86">
        <v>2.5000000000000001E-3</v>
      </c>
      <c r="CY330"/>
      <c r="CZ330"/>
    </row>
    <row r="331" spans="35:104" hidden="1" x14ac:dyDescent="0.2">
      <c r="AI331" s="86">
        <v>2.3E-2</v>
      </c>
      <c r="AJ331" s="86">
        <v>2.9000000000000001E-2</v>
      </c>
      <c r="AK331" s="86">
        <v>2.5000000000000001E-3</v>
      </c>
      <c r="AL331" s="86">
        <v>0.152</v>
      </c>
      <c r="AM331" s="86">
        <v>6.8000000000000005E-2</v>
      </c>
      <c r="AN331" s="86">
        <v>5.3999999999999999E-2</v>
      </c>
      <c r="AO331" s="86">
        <v>7.0999999999999994E-2</v>
      </c>
      <c r="AP331" s="86">
        <v>2.5000000000000001E-3</v>
      </c>
      <c r="AQ331" s="86">
        <v>6.9000000000000006E-2</v>
      </c>
      <c r="AR331" s="86">
        <v>1.5E-3</v>
      </c>
      <c r="AS331" s="86">
        <v>2.5000000000000001E-3</v>
      </c>
      <c r="AT331" s="86">
        <v>2.7E-2</v>
      </c>
      <c r="AU331" s="86">
        <v>9.9000000000000005E-2</v>
      </c>
      <c r="AV331" s="86">
        <v>0.12</v>
      </c>
      <c r="AW331" s="86">
        <v>4.8000000000000001E-2</v>
      </c>
      <c r="AX331" s="86">
        <v>6.3E-2</v>
      </c>
      <c r="AY331" s="86">
        <v>8.8999999999999996E-2</v>
      </c>
      <c r="AZ331" s="86">
        <v>2.5999999999999999E-2</v>
      </c>
      <c r="CY331"/>
      <c r="CZ331"/>
    </row>
    <row r="332" spans="35:104" hidden="1" x14ac:dyDescent="0.2">
      <c r="AI332" s="86">
        <v>2.5000000000000001E-3</v>
      </c>
      <c r="AJ332" s="86">
        <v>2.5000000000000001E-3</v>
      </c>
      <c r="AK332" s="86">
        <v>2.5000000000000001E-3</v>
      </c>
      <c r="AL332" s="86">
        <v>0.151</v>
      </c>
      <c r="AM332" s="86">
        <v>8.2000000000000003E-2</v>
      </c>
      <c r="AN332" s="86">
        <v>3.3000000000000002E-2</v>
      </c>
      <c r="AO332" s="86">
        <v>5.5E-2</v>
      </c>
      <c r="AP332" s="86">
        <v>2.5000000000000001E-3</v>
      </c>
      <c r="AQ332" s="86">
        <v>7.4999999999999997E-2</v>
      </c>
      <c r="AR332" s="86">
        <v>1.5E-3</v>
      </c>
      <c r="AS332" s="86">
        <v>2.5000000000000001E-3</v>
      </c>
      <c r="AT332" s="86">
        <v>2.5000000000000001E-3</v>
      </c>
      <c r="AU332" s="86">
        <v>8.8999999999999996E-2</v>
      </c>
      <c r="AV332" s="86">
        <v>9.7000000000000003E-2</v>
      </c>
      <c r="AW332" s="86">
        <v>3.5999999999999997E-2</v>
      </c>
      <c r="AX332" s="86">
        <v>3.6999999999999998E-2</v>
      </c>
      <c r="AY332" s="86">
        <v>7.5999999999999998E-2</v>
      </c>
      <c r="AZ332" s="86">
        <v>2.5000000000000001E-3</v>
      </c>
      <c r="CY332"/>
      <c r="CZ332"/>
    </row>
    <row r="333" spans="35:104" hidden="1" x14ac:dyDescent="0.2">
      <c r="AI333" s="86">
        <v>8.3000000000000004E-2</v>
      </c>
      <c r="AJ333" s="86">
        <v>6.8000000000000005E-2</v>
      </c>
      <c r="AK333" s="86">
        <v>2.5999999999999999E-2</v>
      </c>
      <c r="AL333" s="86">
        <v>0.63100000000000001</v>
      </c>
      <c r="AM333" s="86">
        <v>0.33</v>
      </c>
      <c r="AN333" s="86">
        <v>0.28499999999999998</v>
      </c>
      <c r="AO333" s="86">
        <v>0.307</v>
      </c>
      <c r="AP333" s="86">
        <v>4.2000000000000003E-2</v>
      </c>
      <c r="AQ333" s="86">
        <v>0.21</v>
      </c>
      <c r="AR333" s="86">
        <v>1.5E-3</v>
      </c>
      <c r="AS333" s="86">
        <v>2.7E-2</v>
      </c>
      <c r="AT333" s="86">
        <v>3.5000000000000003E-2</v>
      </c>
      <c r="AU333" s="86">
        <v>0.52400000000000002</v>
      </c>
      <c r="AV333" s="86">
        <v>0.495</v>
      </c>
      <c r="AW333" s="86">
        <v>0.20399999999999999</v>
      </c>
      <c r="AX333" s="86">
        <v>0.29099999999999998</v>
      </c>
      <c r="AY333" s="86">
        <v>0.28399999999999997</v>
      </c>
      <c r="AZ333" s="86">
        <v>0.1</v>
      </c>
      <c r="CY333"/>
      <c r="CZ333"/>
    </row>
    <row r="334" spans="35:104" hidden="1" x14ac:dyDescent="0.2">
      <c r="AI334" s="86">
        <v>4.7E-2</v>
      </c>
      <c r="AJ334" s="86">
        <v>0.3</v>
      </c>
      <c r="AK334" s="86">
        <v>4.2999999999999997E-2</v>
      </c>
      <c r="AL334" s="86">
        <v>1.1100000000000001</v>
      </c>
      <c r="AM334" s="86">
        <v>0.48</v>
      </c>
      <c r="AN334" s="86">
        <v>0.22600000000000001</v>
      </c>
      <c r="AO334" s="86">
        <v>0.252</v>
      </c>
      <c r="AP334" s="86">
        <v>2.5000000000000001E-3</v>
      </c>
      <c r="AQ334" s="86">
        <v>0.25600000000000001</v>
      </c>
      <c r="AR334" s="86">
        <v>1.5E-3</v>
      </c>
      <c r="AS334" s="86">
        <v>3.7999999999999999E-2</v>
      </c>
      <c r="AT334" s="86">
        <v>8.6999999999999994E-2</v>
      </c>
      <c r="AU334" s="86">
        <v>0.72099999999999997</v>
      </c>
      <c r="AV334" s="86">
        <v>0.51800000000000002</v>
      </c>
      <c r="AW334" s="86">
        <v>0.19500000000000001</v>
      </c>
      <c r="AX334" s="86">
        <v>0.28299999999999997</v>
      </c>
      <c r="AY334" s="86">
        <v>0.33400000000000002</v>
      </c>
      <c r="AZ334" s="86">
        <v>9.8000000000000004E-2</v>
      </c>
      <c r="CY334"/>
      <c r="CZ334"/>
    </row>
    <row r="335" spans="35:104" hidden="1" x14ac:dyDescent="0.2">
      <c r="AI335" s="86">
        <v>6.0999999999999999E-2</v>
      </c>
      <c r="AJ335" s="86">
        <v>8.4000000000000005E-2</v>
      </c>
      <c r="AK335" s="86">
        <v>2.5000000000000001E-3</v>
      </c>
      <c r="AL335" s="86">
        <v>0.374</v>
      </c>
      <c r="AM335" s="86">
        <v>0.22</v>
      </c>
      <c r="AN335" s="86">
        <v>0.13</v>
      </c>
      <c r="AO335" s="86">
        <v>0.13600000000000001</v>
      </c>
      <c r="AP335" s="86">
        <v>2.5000000000000001E-3</v>
      </c>
      <c r="AQ335" s="86">
        <v>0.127</v>
      </c>
      <c r="AR335" s="86">
        <v>1.5E-3</v>
      </c>
      <c r="AS335" s="86">
        <v>2.5000000000000001E-3</v>
      </c>
      <c r="AT335" s="86">
        <v>2.5000000000000001E-3</v>
      </c>
      <c r="AU335" s="86">
        <v>0.26500000000000001</v>
      </c>
      <c r="AV335" s="86">
        <v>0.26500000000000001</v>
      </c>
      <c r="AW335" s="86">
        <v>9.7000000000000003E-2</v>
      </c>
      <c r="AX335" s="86">
        <v>0.154</v>
      </c>
      <c r="AY335" s="86">
        <v>0.17799999999999999</v>
      </c>
      <c r="AZ335" s="86">
        <v>4.3999999999999997E-2</v>
      </c>
      <c r="CY335"/>
      <c r="CZ335"/>
    </row>
    <row r="336" spans="35:104" hidden="1" x14ac:dyDescent="0.2">
      <c r="AI336" s="86">
        <v>2.5000000000000001E-3</v>
      </c>
      <c r="AJ336" s="86">
        <v>4.4999999999999998E-2</v>
      </c>
      <c r="AK336" s="86">
        <v>2.5000000000000001E-3</v>
      </c>
      <c r="AL336" s="86">
        <v>0.17899999999999999</v>
      </c>
      <c r="AM336" s="86">
        <v>9.0999999999999998E-2</v>
      </c>
      <c r="AN336" s="86">
        <v>4.9000000000000002E-2</v>
      </c>
      <c r="AO336" s="86">
        <v>9.9000000000000005E-2</v>
      </c>
      <c r="AP336" s="86">
        <v>2.5000000000000001E-3</v>
      </c>
      <c r="AQ336" s="86">
        <v>8.8999999999999996E-2</v>
      </c>
      <c r="AR336" s="86">
        <v>1.5E-3</v>
      </c>
      <c r="AS336" s="86">
        <v>2.5000000000000001E-3</v>
      </c>
      <c r="AT336" s="86">
        <v>0.156</v>
      </c>
      <c r="AU336" s="86">
        <v>0.14399999999999999</v>
      </c>
      <c r="AV336" s="86">
        <v>0.157</v>
      </c>
      <c r="AW336" s="86">
        <v>6.2E-2</v>
      </c>
      <c r="AX336" s="86">
        <v>7.3999999999999996E-2</v>
      </c>
      <c r="AY336" s="86">
        <v>0.13200000000000001</v>
      </c>
      <c r="AZ336" s="86">
        <v>2.5000000000000001E-3</v>
      </c>
      <c r="CY336"/>
      <c r="CZ336"/>
    </row>
    <row r="337" spans="35:104" hidden="1" x14ac:dyDescent="0.2">
      <c r="AI337" s="86">
        <v>2.5000000000000001E-3</v>
      </c>
      <c r="AJ337" s="86">
        <v>3.6999999999999998E-2</v>
      </c>
      <c r="AK337" s="86">
        <v>3.1E-2</v>
      </c>
      <c r="AL337" s="86">
        <v>8.2000000000000003E-2</v>
      </c>
      <c r="AM337" s="86">
        <v>8.7999999999999995E-2</v>
      </c>
      <c r="AN337" s="86">
        <v>2.5000000000000001E-3</v>
      </c>
      <c r="AO337" s="86">
        <v>2.5999999999999999E-2</v>
      </c>
      <c r="AP337" s="86">
        <v>2.5999999999999999E-2</v>
      </c>
      <c r="AQ337" s="86">
        <v>2.5000000000000001E-3</v>
      </c>
      <c r="AR337" s="86">
        <v>1.5E-3</v>
      </c>
      <c r="AS337" s="86">
        <v>2.7E-2</v>
      </c>
      <c r="AT337" s="86">
        <v>0.14799999999999999</v>
      </c>
      <c r="AU337" s="86">
        <v>3.3000000000000002E-2</v>
      </c>
      <c r="AV337" s="86">
        <v>4.2999999999999997E-2</v>
      </c>
      <c r="AW337" s="86">
        <v>2.5000000000000001E-3</v>
      </c>
      <c r="AX337" s="86">
        <v>2.5000000000000001E-3</v>
      </c>
      <c r="AY337" s="86">
        <v>3.9E-2</v>
      </c>
      <c r="AZ337" s="86">
        <v>2.5000000000000001E-3</v>
      </c>
      <c r="CY337"/>
      <c r="CZ337"/>
    </row>
    <row r="338" spans="35:104" hidden="1" x14ac:dyDescent="0.2">
      <c r="AI338" s="86">
        <v>4.7E-2</v>
      </c>
      <c r="AJ338" s="86">
        <v>4.2999999999999997E-2</v>
      </c>
      <c r="AK338" s="86">
        <v>2.5000000000000001E-3</v>
      </c>
      <c r="AL338" s="86">
        <v>0.161</v>
      </c>
      <c r="AM338" s="86">
        <v>0.08</v>
      </c>
      <c r="AN338" s="86">
        <v>3.7999999999999999E-2</v>
      </c>
      <c r="AO338" s="86">
        <v>5.2999999999999999E-2</v>
      </c>
      <c r="AP338" s="86">
        <v>2.5000000000000001E-3</v>
      </c>
      <c r="AQ338" s="86">
        <v>6.4000000000000001E-2</v>
      </c>
      <c r="AR338" s="86">
        <v>1.5E-3</v>
      </c>
      <c r="AS338" s="86">
        <v>2.5000000000000001E-3</v>
      </c>
      <c r="AT338" s="86">
        <v>4.7E-2</v>
      </c>
      <c r="AU338" s="86">
        <v>0.1</v>
      </c>
      <c r="AV338" s="86">
        <v>9.1999999999999998E-2</v>
      </c>
      <c r="AW338" s="86">
        <v>3.6999999999999998E-2</v>
      </c>
      <c r="AX338" s="86">
        <v>0.04</v>
      </c>
      <c r="AY338" s="86">
        <v>8.4000000000000005E-2</v>
      </c>
      <c r="AZ338" s="86">
        <v>2.5000000000000001E-3</v>
      </c>
      <c r="CY338"/>
      <c r="CZ338"/>
    </row>
    <row r="339" spans="35:104" hidden="1" x14ac:dyDescent="0.2">
      <c r="AI339" s="86">
        <v>2.5000000000000001E-3</v>
      </c>
      <c r="AJ339" s="86">
        <v>2.8000000000000001E-2</v>
      </c>
      <c r="AK339" s="86">
        <v>2.5000000000000001E-3</v>
      </c>
      <c r="AL339" s="86">
        <v>0.125</v>
      </c>
      <c r="AM339" s="86">
        <v>6.3E-2</v>
      </c>
      <c r="AN339" s="86">
        <v>7.6999999999999999E-2</v>
      </c>
      <c r="AO339" s="86">
        <v>0.02</v>
      </c>
      <c r="AP339" s="86">
        <v>2.5000000000000001E-3</v>
      </c>
      <c r="AQ339" s="86">
        <v>2.5000000000000001E-3</v>
      </c>
      <c r="AR339" s="86">
        <v>1.5E-3</v>
      </c>
      <c r="AS339" s="86">
        <v>2.5000000000000001E-3</v>
      </c>
      <c r="AT339" s="86">
        <v>2.5000000000000001E-3</v>
      </c>
      <c r="AU339" s="86">
        <v>7.4999999999999997E-2</v>
      </c>
      <c r="AV339" s="86">
        <v>3.7999999999999999E-2</v>
      </c>
      <c r="AW339" s="86">
        <v>1.4999999999999999E-2</v>
      </c>
      <c r="AX339" s="86">
        <v>2.5000000000000001E-3</v>
      </c>
      <c r="AY339" s="86">
        <v>1.6E-2</v>
      </c>
      <c r="AZ339" s="86">
        <v>2.5000000000000001E-3</v>
      </c>
      <c r="CY339"/>
      <c r="CZ339"/>
    </row>
    <row r="340" spans="35:104" hidden="1" x14ac:dyDescent="0.2">
      <c r="AI340" s="86">
        <v>8.6999999999999994E-2</v>
      </c>
      <c r="AJ340" s="86">
        <v>6.5000000000000002E-2</v>
      </c>
      <c r="AK340" s="86">
        <v>2.5000000000000001E-3</v>
      </c>
      <c r="AL340" s="86">
        <v>0.377</v>
      </c>
      <c r="AM340" s="86">
        <v>0.14000000000000001</v>
      </c>
      <c r="AN340" s="86">
        <v>0.10199999999999999</v>
      </c>
      <c r="AO340" s="86">
        <v>0.13100000000000001</v>
      </c>
      <c r="AP340" s="86">
        <v>2.5000000000000001E-3</v>
      </c>
      <c r="AQ340" s="86">
        <v>0.114</v>
      </c>
      <c r="AR340" s="86">
        <v>1.5E-3</v>
      </c>
      <c r="AS340" s="86">
        <v>2.5000000000000001E-3</v>
      </c>
      <c r="AT340" s="86">
        <v>0.16600000000000001</v>
      </c>
      <c r="AU340" s="86">
        <v>0.20899999999999999</v>
      </c>
      <c r="AV340" s="86">
        <v>0.251</v>
      </c>
      <c r="AW340" s="86">
        <v>9.2999999999999999E-2</v>
      </c>
      <c r="AX340" s="86">
        <v>0.14499999999999999</v>
      </c>
      <c r="AY340" s="86">
        <v>0.188</v>
      </c>
      <c r="AZ340" s="86">
        <v>2.5000000000000001E-3</v>
      </c>
      <c r="CY340"/>
      <c r="CZ340"/>
    </row>
    <row r="341" spans="35:104" hidden="1" x14ac:dyDescent="0.2">
      <c r="AI341" s="86">
        <v>0.19</v>
      </c>
      <c r="AJ341" s="86">
        <v>6.4000000000000001E-2</v>
      </c>
      <c r="AK341" s="86">
        <v>4.9000000000000002E-2</v>
      </c>
      <c r="AL341" s="86">
        <v>0.189</v>
      </c>
      <c r="AM341" s="86">
        <v>0.11</v>
      </c>
      <c r="AN341" s="86">
        <v>4.3999999999999997E-2</v>
      </c>
      <c r="AO341" s="86">
        <v>5.3999999999999999E-2</v>
      </c>
      <c r="AP341" s="86">
        <v>2.5000000000000001E-3</v>
      </c>
      <c r="AQ341" s="86">
        <v>3.3000000000000002E-2</v>
      </c>
      <c r="AR341" s="86">
        <v>1.5E-3</v>
      </c>
      <c r="AS341" s="86">
        <v>2.5000000000000001E-3</v>
      </c>
      <c r="AT341" s="86">
        <v>0.47899999999999998</v>
      </c>
      <c r="AU341" s="86">
        <v>0.104</v>
      </c>
      <c r="AV341" s="86">
        <v>9.6000000000000002E-2</v>
      </c>
      <c r="AW341" s="86">
        <v>3.7999999999999999E-2</v>
      </c>
      <c r="AX341" s="86">
        <v>3.9E-2</v>
      </c>
      <c r="AY341" s="86">
        <v>0.05</v>
      </c>
      <c r="AZ341" s="86">
        <v>2.5000000000000001E-3</v>
      </c>
      <c r="CY341"/>
      <c r="CZ341"/>
    </row>
    <row r="342" spans="35:104" hidden="1" x14ac:dyDescent="0.2">
      <c r="AI342" s="86">
        <v>2.5000000000000001E-3</v>
      </c>
      <c r="AJ342" s="86">
        <v>2.5000000000000001E-3</v>
      </c>
      <c r="AK342" s="86">
        <v>2.1999999999999999E-2</v>
      </c>
      <c r="AL342" s="86">
        <v>0.13500000000000001</v>
      </c>
      <c r="AM342" s="86">
        <v>7.1999999999999995E-2</v>
      </c>
      <c r="AN342" s="86">
        <v>2.8000000000000001E-2</v>
      </c>
      <c r="AO342" s="86">
        <v>4.1000000000000002E-2</v>
      </c>
      <c r="AP342" s="86">
        <v>2.5000000000000001E-3</v>
      </c>
      <c r="AQ342" s="86">
        <v>4.3999999999999997E-2</v>
      </c>
      <c r="AR342" s="86">
        <v>1.5E-3</v>
      </c>
      <c r="AS342" s="86">
        <v>2.3E-2</v>
      </c>
      <c r="AT342" s="86">
        <v>2.5000000000000001E-3</v>
      </c>
      <c r="AU342" s="86">
        <v>7.1999999999999995E-2</v>
      </c>
      <c r="AV342" s="86">
        <v>8.7999999999999995E-2</v>
      </c>
      <c r="AW342" s="86">
        <v>3.3000000000000002E-2</v>
      </c>
      <c r="AX342" s="86">
        <v>3.7999999999999999E-2</v>
      </c>
      <c r="AY342" s="86">
        <v>6.8000000000000005E-2</v>
      </c>
      <c r="AZ342" s="86">
        <v>2.5000000000000001E-3</v>
      </c>
      <c r="CY342"/>
      <c r="CZ342"/>
    </row>
    <row r="343" spans="35:104" hidden="1" x14ac:dyDescent="0.2">
      <c r="AI343" s="86">
        <v>5.7000000000000002E-2</v>
      </c>
      <c r="AJ343" s="86">
        <v>7.4999999999999997E-2</v>
      </c>
      <c r="AK343" s="86">
        <v>2.5000000000000001E-2</v>
      </c>
      <c r="AL343" s="86">
        <v>0.42099999999999999</v>
      </c>
      <c r="AM343" s="86">
        <v>0.2</v>
      </c>
      <c r="AN343" s="86">
        <v>0.122</v>
      </c>
      <c r="AO343" s="86">
        <v>0.17299999999999999</v>
      </c>
      <c r="AP343" s="86">
        <v>2.5000000000000001E-3</v>
      </c>
      <c r="AQ343" s="86">
        <v>0.16600000000000001</v>
      </c>
      <c r="AR343" s="86">
        <v>1.5E-3</v>
      </c>
      <c r="AS343" s="86">
        <v>2.5000000000000001E-3</v>
      </c>
      <c r="AT343" s="86">
        <v>0.26700000000000002</v>
      </c>
      <c r="AU343" s="86">
        <v>0.217</v>
      </c>
      <c r="AV343" s="86">
        <v>0.28499999999999998</v>
      </c>
      <c r="AW343" s="86">
        <v>0.11</v>
      </c>
      <c r="AX343" s="86">
        <v>0.13100000000000001</v>
      </c>
      <c r="AY343" s="86">
        <v>0.192</v>
      </c>
      <c r="AZ343" s="86">
        <v>6.6000000000000003E-2</v>
      </c>
      <c r="CY343"/>
      <c r="CZ343"/>
    </row>
    <row r="344" spans="35:104" hidden="1" x14ac:dyDescent="0.2">
      <c r="AI344" s="86">
        <v>3.3000000000000002E-2</v>
      </c>
      <c r="AJ344" s="86">
        <v>8.2000000000000003E-2</v>
      </c>
      <c r="AK344" s="86">
        <v>4.4999999999999998E-2</v>
      </c>
      <c r="AL344" s="86">
        <v>0.60499999999999998</v>
      </c>
      <c r="AM344" s="86">
        <v>0.28000000000000003</v>
      </c>
      <c r="AN344" s="86">
        <v>0.151</v>
      </c>
      <c r="AO344" s="86">
        <v>0.157</v>
      </c>
      <c r="AP344" s="86">
        <v>2.5000000000000001E-3</v>
      </c>
      <c r="AQ344" s="86">
        <v>0.14399999999999999</v>
      </c>
      <c r="AR344" s="86">
        <v>1.5E-3</v>
      </c>
      <c r="AS344" s="86">
        <v>2.5000000000000001E-3</v>
      </c>
      <c r="AT344" s="86">
        <v>2.5000000000000001E-3</v>
      </c>
      <c r="AU344" s="86">
        <v>0.378</v>
      </c>
      <c r="AV344" s="86">
        <v>0.27100000000000002</v>
      </c>
      <c r="AW344" s="86">
        <v>0.106</v>
      </c>
      <c r="AX344" s="86">
        <v>0.13100000000000001</v>
      </c>
      <c r="AY344" s="86">
        <v>0.14399999999999999</v>
      </c>
      <c r="AZ344" s="86">
        <v>4.9000000000000002E-2</v>
      </c>
      <c r="CY344"/>
      <c r="CZ344"/>
    </row>
    <row r="345" spans="35:104" hidden="1" x14ac:dyDescent="0.2">
      <c r="AI345" s="86">
        <v>3.9E-2</v>
      </c>
      <c r="AJ345" s="86">
        <v>0.11</v>
      </c>
      <c r="AK345" s="86">
        <v>2.5000000000000001E-3</v>
      </c>
      <c r="AL345" s="86">
        <v>0.58799999999999997</v>
      </c>
      <c r="AM345" s="86">
        <v>0.35</v>
      </c>
      <c r="AN345" s="86">
        <v>0.20799999999999999</v>
      </c>
      <c r="AO345" s="86">
        <v>0.27700000000000002</v>
      </c>
      <c r="AP345" s="86">
        <v>4.5999999999999999E-2</v>
      </c>
      <c r="AQ345" s="86">
        <v>0.246</v>
      </c>
      <c r="AR345" s="86">
        <v>1.5E-3</v>
      </c>
      <c r="AS345" s="86">
        <v>2.5000000000000001E-3</v>
      </c>
      <c r="AT345" s="86">
        <v>0.10199999999999999</v>
      </c>
      <c r="AU345" s="86">
        <v>0.41799999999999998</v>
      </c>
      <c r="AV345" s="86">
        <v>0.377</v>
      </c>
      <c r="AW345" s="86">
        <v>0.16</v>
      </c>
      <c r="AX345" s="86">
        <v>0.20499999999999999</v>
      </c>
      <c r="AY345" s="86">
        <v>0.28299999999999997</v>
      </c>
      <c r="AZ345" s="86">
        <v>9.7000000000000003E-2</v>
      </c>
      <c r="CY345"/>
      <c r="CZ345"/>
    </row>
    <row r="346" spans="35:104" hidden="1" x14ac:dyDescent="0.2">
      <c r="AI346" s="86">
        <v>3.9E-2</v>
      </c>
      <c r="AJ346" s="86">
        <v>3.3000000000000002E-2</v>
      </c>
      <c r="AK346" s="86">
        <v>2.5000000000000001E-3</v>
      </c>
      <c r="AL346" s="86">
        <v>0.17599999999999999</v>
      </c>
      <c r="AM346" s="86">
        <v>7.2999999999999995E-2</v>
      </c>
      <c r="AN346" s="86">
        <v>4.2000000000000003E-2</v>
      </c>
      <c r="AO346" s="86">
        <v>0.06</v>
      </c>
      <c r="AP346" s="86">
        <v>2.5000000000000001E-3</v>
      </c>
      <c r="AQ346" s="86">
        <v>6.4000000000000001E-2</v>
      </c>
      <c r="AR346" s="86">
        <v>1.5E-3</v>
      </c>
      <c r="AS346" s="86">
        <v>2.5000000000000001E-3</v>
      </c>
      <c r="AT346" s="86">
        <v>5.8000000000000003E-2</v>
      </c>
      <c r="AU346" s="86">
        <v>0.11</v>
      </c>
      <c r="AV346" s="86">
        <v>0.113</v>
      </c>
      <c r="AW346" s="86">
        <v>4.2000000000000003E-2</v>
      </c>
      <c r="AX346" s="86">
        <v>5.8999999999999997E-2</v>
      </c>
      <c r="AY346" s="86">
        <v>8.3000000000000004E-2</v>
      </c>
      <c r="AZ346" s="86">
        <v>1.6E-2</v>
      </c>
      <c r="CY346"/>
      <c r="CZ346"/>
    </row>
    <row r="347" spans="35:104" hidden="1" x14ac:dyDescent="0.2">
      <c r="AI347" s="86">
        <v>8.7999999999999995E-2</v>
      </c>
      <c r="AJ347" s="86">
        <v>4.8000000000000001E-2</v>
      </c>
      <c r="AK347" s="86">
        <v>2.8000000000000001E-2</v>
      </c>
      <c r="AL347" s="86">
        <v>0.26600000000000001</v>
      </c>
      <c r="AM347" s="86">
        <v>9.5000000000000001E-2</v>
      </c>
      <c r="AN347" s="86">
        <v>5.6000000000000001E-2</v>
      </c>
      <c r="AO347" s="86">
        <v>7.6999999999999999E-2</v>
      </c>
      <c r="AP347" s="86">
        <v>2.5000000000000001E-3</v>
      </c>
      <c r="AQ347" s="86">
        <v>6.3E-2</v>
      </c>
      <c r="AR347" s="86">
        <v>1.5E-3</v>
      </c>
      <c r="AS347" s="86">
        <v>2.5000000000000001E-3</v>
      </c>
      <c r="AT347" s="86">
        <v>5.6000000000000001E-2</v>
      </c>
      <c r="AU347" s="86">
        <v>0.14899999999999999</v>
      </c>
      <c r="AV347" s="86">
        <v>0.13200000000000001</v>
      </c>
      <c r="AW347" s="86">
        <v>5.2999999999999999E-2</v>
      </c>
      <c r="AX347" s="86">
        <v>6.4000000000000001E-2</v>
      </c>
      <c r="AY347" s="86">
        <v>0.10299999999999999</v>
      </c>
      <c r="AZ347" s="86">
        <v>2.8000000000000001E-2</v>
      </c>
      <c r="CY347"/>
      <c r="CZ347"/>
    </row>
    <row r="348" spans="35:104" hidden="1" x14ac:dyDescent="0.2">
      <c r="AI348" s="86">
        <v>1.7000000000000001E-2</v>
      </c>
      <c r="AJ348" s="86">
        <v>2.1999999999999999E-2</v>
      </c>
      <c r="AK348" s="86">
        <v>2.5000000000000001E-3</v>
      </c>
      <c r="AL348" s="86">
        <v>8.6999999999999994E-2</v>
      </c>
      <c r="AM348" s="86">
        <v>2.5000000000000001E-2</v>
      </c>
      <c r="AN348" s="86">
        <v>0.02</v>
      </c>
      <c r="AO348" s="86">
        <v>2.4E-2</v>
      </c>
      <c r="AP348" s="86">
        <v>2.5000000000000001E-3</v>
      </c>
      <c r="AQ348" s="86">
        <v>2.7E-2</v>
      </c>
      <c r="AR348" s="86">
        <v>1.5E-3</v>
      </c>
      <c r="AS348" s="86">
        <v>2.5000000000000001E-3</v>
      </c>
      <c r="AT348" s="86">
        <v>2.5000000000000001E-3</v>
      </c>
      <c r="AU348" s="86">
        <v>5.8000000000000003E-2</v>
      </c>
      <c r="AV348" s="86">
        <v>5.3999999999999999E-2</v>
      </c>
      <c r="AW348" s="86">
        <v>1.9E-2</v>
      </c>
      <c r="AX348" s="86">
        <v>2.9000000000000001E-2</v>
      </c>
      <c r="AY348" s="86">
        <v>4.7E-2</v>
      </c>
      <c r="AZ348" s="86">
        <v>2.5000000000000001E-3</v>
      </c>
      <c r="CY348"/>
      <c r="CZ348"/>
    </row>
    <row r="349" spans="35:104" hidden="1" x14ac:dyDescent="0.2">
      <c r="AI349" s="86">
        <v>2.5000000000000001E-3</v>
      </c>
      <c r="AJ349" s="86">
        <v>4.5999999999999999E-2</v>
      </c>
      <c r="AK349" s="86">
        <v>2.5000000000000001E-3</v>
      </c>
      <c r="AL349" s="86">
        <v>0.17699999999999999</v>
      </c>
      <c r="AM349" s="86">
        <v>0.12</v>
      </c>
      <c r="AN349" s="86">
        <v>6.3E-2</v>
      </c>
      <c r="AO349" s="86">
        <v>7.9000000000000001E-2</v>
      </c>
      <c r="AP349" s="86">
        <v>2.5000000000000001E-3</v>
      </c>
      <c r="AQ349" s="86">
        <v>7.9000000000000001E-2</v>
      </c>
      <c r="AR349" s="86">
        <v>1.5E-3</v>
      </c>
      <c r="AS349" s="86">
        <v>2.8000000000000001E-2</v>
      </c>
      <c r="AT349" s="86">
        <v>3.7999999999999999E-2</v>
      </c>
      <c r="AU349" s="86">
        <v>0.13800000000000001</v>
      </c>
      <c r="AV349" s="86">
        <v>0.13700000000000001</v>
      </c>
      <c r="AW349" s="86">
        <v>5.0999999999999997E-2</v>
      </c>
      <c r="AX349" s="86">
        <v>7.1999999999999995E-2</v>
      </c>
      <c r="AY349" s="86">
        <v>9.8000000000000004E-2</v>
      </c>
      <c r="AZ349" s="86">
        <v>2.5000000000000001E-3</v>
      </c>
      <c r="CY349"/>
      <c r="CZ349"/>
    </row>
    <row r="350" spans="35:104" hidden="1" x14ac:dyDescent="0.2">
      <c r="AI350" s="86">
        <v>3.5999999999999997E-2</v>
      </c>
      <c r="AJ350" s="86">
        <v>4.4999999999999998E-2</v>
      </c>
      <c r="AK350" s="86">
        <v>2.5000000000000001E-3</v>
      </c>
      <c r="AL350" s="86">
        <v>0.18099999999999999</v>
      </c>
      <c r="AM350" s="86">
        <v>8.8999999999999996E-2</v>
      </c>
      <c r="AN350" s="86">
        <v>4.4999999999999998E-2</v>
      </c>
      <c r="AO350" s="86">
        <v>6.5000000000000002E-2</v>
      </c>
      <c r="AP350" s="86">
        <v>2.5000000000000001E-3</v>
      </c>
      <c r="AQ350" s="86">
        <v>9.4E-2</v>
      </c>
      <c r="AR350" s="86">
        <v>1.5E-3</v>
      </c>
      <c r="AS350" s="86">
        <v>3.1E-2</v>
      </c>
      <c r="AT350" s="86">
        <v>0.52200000000000002</v>
      </c>
      <c r="AU350" s="86">
        <v>0.114</v>
      </c>
      <c r="AV350" s="86">
        <v>0.1</v>
      </c>
      <c r="AW350" s="86">
        <v>3.9E-2</v>
      </c>
      <c r="AX350" s="86">
        <v>5.1999999999999998E-2</v>
      </c>
      <c r="AY350" s="86">
        <v>8.4000000000000005E-2</v>
      </c>
      <c r="AZ350" s="86">
        <v>2.5000000000000001E-3</v>
      </c>
      <c r="CY350"/>
      <c r="CZ350"/>
    </row>
    <row r="351" spans="35:104" hidden="1" x14ac:dyDescent="0.2">
      <c r="AI351" s="86">
        <v>0.18</v>
      </c>
      <c r="AJ351" s="86">
        <v>0.312</v>
      </c>
      <c r="AK351" s="86">
        <v>6.8000000000000005E-2</v>
      </c>
      <c r="AL351" s="86">
        <v>0.65500000000000003</v>
      </c>
      <c r="AM351" s="86">
        <v>0.18</v>
      </c>
      <c r="AN351" s="86">
        <v>0.122</v>
      </c>
      <c r="AO351" s="86">
        <v>7.5999999999999998E-2</v>
      </c>
      <c r="AP351" s="86">
        <v>2.5000000000000001E-3</v>
      </c>
      <c r="AQ351" s="86">
        <v>2.5000000000000001E-3</v>
      </c>
      <c r="AR351" s="86">
        <v>1.5E-3</v>
      </c>
      <c r="AS351" s="86">
        <v>0.317</v>
      </c>
      <c r="AT351" s="86">
        <v>0.18</v>
      </c>
      <c r="AU351" s="86">
        <v>0.32400000000000001</v>
      </c>
      <c r="AV351" s="86">
        <v>0.156</v>
      </c>
      <c r="AW351" s="86">
        <v>2.5000000000000001E-3</v>
      </c>
      <c r="AX351" s="86">
        <v>6.5000000000000002E-2</v>
      </c>
      <c r="AY351" s="86">
        <v>9.4E-2</v>
      </c>
      <c r="AZ351" s="86">
        <v>2.5000000000000001E-3</v>
      </c>
      <c r="CY351"/>
      <c r="CZ351"/>
    </row>
    <row r="352" spans="35:104" hidden="1" x14ac:dyDescent="0.2">
      <c r="AI352" s="86">
        <v>0.22</v>
      </c>
      <c r="AJ352" s="86">
        <v>3.5000000000000003E-2</v>
      </c>
      <c r="AK352" s="86">
        <v>2.5000000000000001E-3</v>
      </c>
      <c r="AL352" s="86">
        <v>0.20499999999999999</v>
      </c>
      <c r="AM352" s="86">
        <v>0.11</v>
      </c>
      <c r="AN352" s="86">
        <v>4.8000000000000001E-2</v>
      </c>
      <c r="AO352" s="86">
        <v>9.0999999999999998E-2</v>
      </c>
      <c r="AP352" s="86">
        <v>2.5000000000000001E-3</v>
      </c>
      <c r="AQ352" s="86">
        <v>8.7999999999999995E-2</v>
      </c>
      <c r="AR352" s="86">
        <v>1.5E-3</v>
      </c>
      <c r="AS352" s="86">
        <v>6.3E-2</v>
      </c>
      <c r="AT352" s="86">
        <v>0.41</v>
      </c>
      <c r="AU352" s="86">
        <v>9.0999999999999998E-2</v>
      </c>
      <c r="AV352" s="86">
        <v>0.156</v>
      </c>
      <c r="AW352" s="86">
        <v>5.7000000000000002E-2</v>
      </c>
      <c r="AX352" s="86">
        <v>7.1999999999999995E-2</v>
      </c>
      <c r="AY352" s="86">
        <v>0.125</v>
      </c>
      <c r="AZ352" s="86">
        <v>2.5000000000000001E-3</v>
      </c>
      <c r="CY352"/>
      <c r="CZ352"/>
    </row>
    <row r="353" spans="35:104" hidden="1" x14ac:dyDescent="0.2">
      <c r="AI353" s="86">
        <v>0.12</v>
      </c>
      <c r="AJ353" s="86">
        <v>0.124</v>
      </c>
      <c r="AK353" s="86">
        <v>2.5000000000000001E-3</v>
      </c>
      <c r="AL353" s="86">
        <v>0.45500000000000002</v>
      </c>
      <c r="AM353" s="86">
        <v>0.18</v>
      </c>
      <c r="AN353" s="86">
        <v>0.10100000000000001</v>
      </c>
      <c r="AO353" s="86">
        <v>0.13</v>
      </c>
      <c r="AP353" s="86">
        <v>3.9E-2</v>
      </c>
      <c r="AQ353" s="86">
        <v>0.13900000000000001</v>
      </c>
      <c r="AR353" s="86">
        <v>1.5E-3</v>
      </c>
      <c r="AS353" s="86">
        <v>2.5000000000000001E-3</v>
      </c>
      <c r="AT353" s="86">
        <v>0.152</v>
      </c>
      <c r="AU353" s="86">
        <v>0.28299999999999997</v>
      </c>
      <c r="AV353" s="86">
        <v>0.224</v>
      </c>
      <c r="AW353" s="86">
        <v>8.7999999999999995E-2</v>
      </c>
      <c r="AX353" s="86">
        <v>0.112</v>
      </c>
      <c r="AY353" s="86">
        <v>0.14399999999999999</v>
      </c>
      <c r="AZ353" s="86">
        <v>0.05</v>
      </c>
      <c r="CY353"/>
      <c r="CZ353"/>
    </row>
    <row r="354" spans="35:104" hidden="1" x14ac:dyDescent="0.2">
      <c r="AI354" s="86">
        <v>2.5000000000000001E-3</v>
      </c>
      <c r="AJ354" s="86">
        <v>5.8000000000000003E-2</v>
      </c>
      <c r="AK354" s="86">
        <v>4.9000000000000002E-2</v>
      </c>
      <c r="AL354" s="86">
        <v>0.18099999999999999</v>
      </c>
      <c r="AM354" s="86">
        <v>9.5000000000000001E-2</v>
      </c>
      <c r="AN354" s="86">
        <v>5.8000000000000003E-2</v>
      </c>
      <c r="AO354" s="86">
        <v>7.4999999999999997E-2</v>
      </c>
      <c r="AP354" s="86">
        <v>2.5000000000000001E-3</v>
      </c>
      <c r="AQ354" s="86">
        <v>5.5E-2</v>
      </c>
      <c r="AR354" s="86">
        <v>1.5E-3</v>
      </c>
      <c r="AS354" s="86">
        <v>2.5000000000000001E-3</v>
      </c>
      <c r="AT354" s="86">
        <v>0.59</v>
      </c>
      <c r="AU354" s="86">
        <v>0.14199999999999999</v>
      </c>
      <c r="AV354" s="86">
        <v>0.112</v>
      </c>
      <c r="AW354" s="86">
        <v>4.7E-2</v>
      </c>
      <c r="AX354" s="86">
        <v>0.06</v>
      </c>
      <c r="AY354" s="86">
        <v>6.5000000000000002E-2</v>
      </c>
      <c r="AZ354" s="86">
        <v>1.7999999999999999E-2</v>
      </c>
      <c r="CY354"/>
      <c r="CZ354"/>
    </row>
    <row r="355" spans="35:104" hidden="1" x14ac:dyDescent="0.2">
      <c r="AI355" s="86">
        <v>5.5E-2</v>
      </c>
      <c r="AJ355" s="86">
        <v>2.5000000000000001E-3</v>
      </c>
      <c r="AK355" s="86">
        <v>2.5000000000000001E-3</v>
      </c>
      <c r="AL355" s="86">
        <v>6.4000000000000001E-2</v>
      </c>
      <c r="AM355" s="86">
        <v>2.5000000000000001E-2</v>
      </c>
      <c r="AN355" s="86">
        <v>2.5000000000000001E-3</v>
      </c>
      <c r="AO355" s="86">
        <v>0.03</v>
      </c>
      <c r="AP355" s="86">
        <v>2.5000000000000001E-3</v>
      </c>
      <c r="AQ355" s="86">
        <v>4.5999999999999999E-2</v>
      </c>
      <c r="AR355" s="86">
        <v>1.5E-3</v>
      </c>
      <c r="AS355" s="86">
        <v>2.5000000000000001E-3</v>
      </c>
      <c r="AT355" s="86">
        <v>0.14899999999999999</v>
      </c>
      <c r="AU355" s="86">
        <v>4.1000000000000002E-2</v>
      </c>
      <c r="AV355" s="86">
        <v>4.5999999999999999E-2</v>
      </c>
      <c r="AW355" s="86">
        <v>1.7999999999999999E-2</v>
      </c>
      <c r="AX355" s="86">
        <v>2.3E-2</v>
      </c>
      <c r="AY355" s="86">
        <v>5.1999999999999998E-2</v>
      </c>
      <c r="AZ355" s="86">
        <v>2.5000000000000001E-3</v>
      </c>
      <c r="CY355"/>
      <c r="CZ355"/>
    </row>
    <row r="356" spans="35:104" hidden="1" x14ac:dyDescent="0.2">
      <c r="AI356" s="86">
        <v>2.5999999999999999E-2</v>
      </c>
      <c r="AJ356" s="86">
        <v>2.5999999999999999E-2</v>
      </c>
      <c r="AK356" s="86">
        <v>0.03</v>
      </c>
      <c r="AL356" s="86">
        <v>0.14899999999999999</v>
      </c>
      <c r="AM356" s="86">
        <v>4.9000000000000002E-2</v>
      </c>
      <c r="AN356" s="86">
        <v>2.7E-2</v>
      </c>
      <c r="AO356" s="86">
        <v>4.3999999999999997E-2</v>
      </c>
      <c r="AP356" s="86">
        <v>2.4E-2</v>
      </c>
      <c r="AQ356" s="86">
        <v>5.8999999999999997E-2</v>
      </c>
      <c r="AR356" s="86">
        <v>1.5E-3</v>
      </c>
      <c r="AS356" s="86">
        <v>2.5000000000000001E-3</v>
      </c>
      <c r="AT356" s="86">
        <v>0.24299999999999999</v>
      </c>
      <c r="AU356" s="86">
        <v>8.2000000000000003E-2</v>
      </c>
      <c r="AV356" s="86">
        <v>8.2000000000000003E-2</v>
      </c>
      <c r="AW356" s="86">
        <v>3.2000000000000001E-2</v>
      </c>
      <c r="AX356" s="86">
        <v>3.6999999999999998E-2</v>
      </c>
      <c r="AY356" s="86">
        <v>7.6999999999999999E-2</v>
      </c>
      <c r="AZ356" s="86">
        <v>2.5000000000000001E-3</v>
      </c>
      <c r="CY356"/>
      <c r="CZ356"/>
    </row>
    <row r="357" spans="35:104" hidden="1" x14ac:dyDescent="0.2">
      <c r="AI357" s="86">
        <v>2.5000000000000001E-3</v>
      </c>
      <c r="AJ357" s="86">
        <v>2.8000000000000001E-2</v>
      </c>
      <c r="AK357" s="86">
        <v>2.5000000000000001E-3</v>
      </c>
      <c r="AL357" s="86">
        <v>0.14399999999999999</v>
      </c>
      <c r="AM357" s="86">
        <v>5.5E-2</v>
      </c>
      <c r="AN357" s="86">
        <v>4.2999999999999997E-2</v>
      </c>
      <c r="AO357" s="86">
        <v>6.3E-2</v>
      </c>
      <c r="AP357" s="86">
        <v>2.5000000000000001E-3</v>
      </c>
      <c r="AQ357" s="86">
        <v>0.1</v>
      </c>
      <c r="AR357" s="86">
        <v>1.5E-3</v>
      </c>
      <c r="AS357" s="86">
        <v>2.5000000000000001E-3</v>
      </c>
      <c r="AT357" s="86">
        <v>3.1E-2</v>
      </c>
      <c r="AU357" s="86">
        <v>0.105</v>
      </c>
      <c r="AV357" s="86">
        <v>0.126</v>
      </c>
      <c r="AW357" s="86">
        <v>4.5999999999999999E-2</v>
      </c>
      <c r="AX357" s="86">
        <v>5.5E-2</v>
      </c>
      <c r="AY357" s="86">
        <v>0.104</v>
      </c>
      <c r="AZ357" s="86">
        <v>2.9000000000000001E-2</v>
      </c>
      <c r="CY357"/>
      <c r="CZ357"/>
    </row>
    <row r="358" spans="35:104" hidden="1" x14ac:dyDescent="0.2">
      <c r="AI358" s="86">
        <v>6.9000000000000006E-2</v>
      </c>
      <c r="AJ358" s="86">
        <v>0.11700000000000001</v>
      </c>
      <c r="AK358" s="86">
        <v>5.3999999999999999E-2</v>
      </c>
      <c r="AL358" s="86">
        <v>0.876</v>
      </c>
      <c r="AM358" s="86">
        <v>0.49</v>
      </c>
      <c r="AN358" s="86">
        <v>0.311</v>
      </c>
      <c r="AO358" s="86">
        <v>0.41399999999999998</v>
      </c>
      <c r="AP358" s="86">
        <v>0.05</v>
      </c>
      <c r="AQ358" s="86">
        <v>0.318</v>
      </c>
      <c r="AR358" s="86">
        <v>0.05</v>
      </c>
      <c r="AS358" s="86">
        <v>3.1E-2</v>
      </c>
      <c r="AT358" s="86">
        <v>6.7000000000000004E-2</v>
      </c>
      <c r="AU358" s="86">
        <v>0.56499999999999995</v>
      </c>
      <c r="AV358" s="86">
        <v>0.69899999999999995</v>
      </c>
      <c r="AW358" s="86">
        <v>0.28799999999999998</v>
      </c>
      <c r="AX358" s="86">
        <v>0.40300000000000002</v>
      </c>
      <c r="AY358" s="86">
        <v>0.47299999999999998</v>
      </c>
      <c r="AZ358" s="86">
        <v>0.14099999999999999</v>
      </c>
      <c r="CY358"/>
      <c r="CZ358"/>
    </row>
    <row r="359" spans="35:104" hidden="1" x14ac:dyDescent="0.2">
      <c r="AI359" s="86">
        <v>6.2E-2</v>
      </c>
      <c r="AJ359" s="86">
        <v>0.13900000000000001</v>
      </c>
      <c r="AK359" s="86">
        <v>7.0999999999999994E-2</v>
      </c>
      <c r="AL359" s="86">
        <v>0.83899999999999997</v>
      </c>
      <c r="AM359" s="86">
        <v>0.45</v>
      </c>
      <c r="AN359" s="86">
        <v>0.215</v>
      </c>
      <c r="AO359" s="86">
        <v>0.26800000000000002</v>
      </c>
      <c r="AP359" s="86">
        <v>2.5000000000000001E-3</v>
      </c>
      <c r="AQ359" s="86">
        <v>0.26500000000000001</v>
      </c>
      <c r="AR359" s="86">
        <v>1.5E-3</v>
      </c>
      <c r="AS359" s="86">
        <v>5.7000000000000002E-2</v>
      </c>
      <c r="AT359" s="86">
        <v>7.6999999999999999E-2</v>
      </c>
      <c r="AU359" s="86">
        <v>0.47099999999999997</v>
      </c>
      <c r="AV359" s="86">
        <v>0.44800000000000001</v>
      </c>
      <c r="AW359" s="86">
        <v>0.185</v>
      </c>
      <c r="AX359" s="86">
        <v>0.20799999999999999</v>
      </c>
      <c r="AY359" s="86">
        <v>0.33200000000000002</v>
      </c>
      <c r="AZ359" s="86">
        <v>8.3000000000000004E-2</v>
      </c>
      <c r="CY359"/>
      <c r="CZ359"/>
    </row>
    <row r="360" spans="35:104" hidden="1" x14ac:dyDescent="0.2">
      <c r="AI360" s="86">
        <v>0.2</v>
      </c>
      <c r="AJ360" s="86">
        <v>0.36299999999999999</v>
      </c>
      <c r="AK360" s="86">
        <v>0.13800000000000001</v>
      </c>
      <c r="AL360" s="86">
        <v>1.62</v>
      </c>
      <c r="AM360" s="86">
        <v>0.7</v>
      </c>
      <c r="AN360" s="86">
        <v>0.41899999999999998</v>
      </c>
      <c r="AO360" s="86">
        <v>0.50700000000000001</v>
      </c>
      <c r="AP360" s="86">
        <v>7.9000000000000001E-2</v>
      </c>
      <c r="AQ360" s="86">
        <v>0.378</v>
      </c>
      <c r="AR360" s="86">
        <v>0.32500000000000001</v>
      </c>
      <c r="AS360" s="86">
        <v>0.123</v>
      </c>
      <c r="AT360" s="86">
        <v>0.17799999999999999</v>
      </c>
      <c r="AU360" s="86">
        <v>1.33</v>
      </c>
      <c r="AV360" s="86">
        <v>0.745</v>
      </c>
      <c r="AW360" s="86">
        <v>0.28899999999999998</v>
      </c>
      <c r="AX360" s="86">
        <v>0.45800000000000002</v>
      </c>
      <c r="AY360" s="86">
        <v>0.44500000000000001</v>
      </c>
      <c r="AZ360" s="86">
        <v>0.14000000000000001</v>
      </c>
      <c r="CY360"/>
      <c r="CZ360"/>
    </row>
    <row r="361" spans="35:104" hidden="1" x14ac:dyDescent="0.2">
      <c r="AI361" s="86">
        <v>2.5000000000000001E-3</v>
      </c>
      <c r="AJ361" s="86">
        <v>2.5000000000000001E-3</v>
      </c>
      <c r="AK361" s="86">
        <v>4.7E-2</v>
      </c>
      <c r="AL361" s="86">
        <v>0.19900000000000001</v>
      </c>
      <c r="AM361" s="86">
        <v>6.6000000000000003E-2</v>
      </c>
      <c r="AN361" s="86">
        <v>3.7999999999999999E-2</v>
      </c>
      <c r="AO361" s="86">
        <v>5.2999999999999999E-2</v>
      </c>
      <c r="AP361" s="86">
        <v>2.5000000000000001E-3</v>
      </c>
      <c r="AQ361" s="86">
        <v>6.3E-2</v>
      </c>
      <c r="AR361" s="86">
        <v>1.5E-3</v>
      </c>
      <c r="AS361" s="86">
        <v>2.5000000000000001E-3</v>
      </c>
      <c r="AT361" s="86">
        <v>2.5000000000000001E-3</v>
      </c>
      <c r="AU361" s="86">
        <v>9.9000000000000005E-2</v>
      </c>
      <c r="AV361" s="86">
        <v>0.10199999999999999</v>
      </c>
      <c r="AW361" s="86">
        <v>3.6999999999999998E-2</v>
      </c>
      <c r="AX361" s="86">
        <v>4.2000000000000003E-2</v>
      </c>
      <c r="AY361" s="86">
        <v>7.6999999999999999E-2</v>
      </c>
      <c r="AZ361" s="86">
        <v>2.5000000000000001E-3</v>
      </c>
      <c r="CY361"/>
      <c r="CZ361"/>
    </row>
    <row r="362" spans="35:104" hidden="1" x14ac:dyDescent="0.2">
      <c r="AI362" s="86">
        <v>7.0000000000000007E-2</v>
      </c>
      <c r="AJ362" s="86">
        <v>0.05</v>
      </c>
      <c r="AK362" s="86">
        <v>0.06</v>
      </c>
      <c r="AL362" s="86">
        <v>0.68500000000000005</v>
      </c>
      <c r="AM362" s="86">
        <v>0.27</v>
      </c>
      <c r="AN362" s="86">
        <v>0.17199999999999999</v>
      </c>
      <c r="AO362" s="86">
        <v>0.20599999999999999</v>
      </c>
      <c r="AP362" s="86">
        <v>0.03</v>
      </c>
      <c r="AQ362" s="86">
        <v>0.13500000000000001</v>
      </c>
      <c r="AR362" s="86">
        <v>1.5E-3</v>
      </c>
      <c r="AS362" s="86">
        <v>2.3E-2</v>
      </c>
      <c r="AT362" s="86">
        <v>0.157</v>
      </c>
      <c r="AU362" s="86">
        <v>0.33700000000000002</v>
      </c>
      <c r="AV362" s="86">
        <v>0.33500000000000002</v>
      </c>
      <c r="AW362" s="86">
        <v>0.13600000000000001</v>
      </c>
      <c r="AX362" s="86">
        <v>0.159</v>
      </c>
      <c r="AY362" s="86">
        <v>0.221</v>
      </c>
      <c r="AZ362" s="86">
        <v>6.3E-2</v>
      </c>
      <c r="CY362"/>
      <c r="CZ362"/>
    </row>
    <row r="363" spans="35:104" hidden="1" x14ac:dyDescent="0.2">
      <c r="AI363" s="86">
        <v>4.4999999999999998E-2</v>
      </c>
      <c r="AJ363" s="86">
        <v>5.8000000000000003E-2</v>
      </c>
      <c r="AK363" s="86">
        <v>2.5000000000000001E-3</v>
      </c>
      <c r="AL363" s="86">
        <v>0.45</v>
      </c>
      <c r="AM363" s="86">
        <v>0.19</v>
      </c>
      <c r="AN363" s="86">
        <v>9.7000000000000003E-2</v>
      </c>
      <c r="AO363" s="86">
        <v>0.13500000000000001</v>
      </c>
      <c r="AP363" s="86">
        <v>2.5000000000000001E-3</v>
      </c>
      <c r="AQ363" s="86">
        <v>0.158</v>
      </c>
      <c r="AR363" s="86">
        <v>1.5E-3</v>
      </c>
      <c r="AS363" s="86">
        <v>2.5000000000000001E-3</v>
      </c>
      <c r="AT363" s="86">
        <v>2.8000000000000001E-2</v>
      </c>
      <c r="AU363" s="86">
        <v>0.249</v>
      </c>
      <c r="AV363" s="86">
        <v>0.28100000000000003</v>
      </c>
      <c r="AW363" s="86">
        <v>0.106</v>
      </c>
      <c r="AX363" s="86">
        <v>0.125</v>
      </c>
      <c r="AY363" s="86">
        <v>0.22500000000000001</v>
      </c>
      <c r="AZ363" s="86">
        <v>4.4999999999999998E-2</v>
      </c>
      <c r="CY363"/>
      <c r="CZ363"/>
    </row>
    <row r="364" spans="35:104" hidden="1" x14ac:dyDescent="0.2">
      <c r="AI364" s="86">
        <v>2.5000000000000001E-3</v>
      </c>
      <c r="AJ364" s="86">
        <v>2.5000000000000001E-3</v>
      </c>
      <c r="AK364" s="86">
        <v>2.5000000000000001E-3</v>
      </c>
      <c r="AL364" s="86">
        <v>6.0000000000000001E-3</v>
      </c>
      <c r="AM364" s="86">
        <v>2.5000000000000001E-3</v>
      </c>
      <c r="AN364" s="86">
        <v>2.5000000000000001E-3</v>
      </c>
      <c r="AO364" s="86">
        <v>2.5000000000000001E-3</v>
      </c>
      <c r="AP364" s="86">
        <v>2.5000000000000001E-3</v>
      </c>
      <c r="AQ364" s="86">
        <v>0.01</v>
      </c>
      <c r="AR364" s="86">
        <v>1.5E-3</v>
      </c>
      <c r="AS364" s="86">
        <v>2.5000000000000001E-3</v>
      </c>
      <c r="AT364" s="86">
        <v>2.5000000000000001E-3</v>
      </c>
      <c r="AU364" s="86">
        <v>2.5000000000000001E-3</v>
      </c>
      <c r="AV364" s="86">
        <v>2.5000000000000001E-3</v>
      </c>
      <c r="AW364" s="86">
        <v>2.5000000000000001E-3</v>
      </c>
      <c r="AX364" s="86">
        <v>2.5000000000000001E-3</v>
      </c>
      <c r="AY364" s="86">
        <v>6.0000000000000001E-3</v>
      </c>
      <c r="AZ364" s="86">
        <v>2.5000000000000001E-3</v>
      </c>
      <c r="CY364"/>
      <c r="CZ364"/>
    </row>
    <row r="365" spans="35:104" hidden="1" x14ac:dyDescent="0.2">
      <c r="AI365" s="86">
        <v>2.5000000000000001E-3</v>
      </c>
      <c r="AJ365" s="86">
        <v>6.5000000000000002E-2</v>
      </c>
      <c r="AK365" s="86">
        <v>2.5000000000000001E-3</v>
      </c>
      <c r="AL365" s="86">
        <v>0.29299999999999998</v>
      </c>
      <c r="AM365" s="86">
        <v>0.21</v>
      </c>
      <c r="AN365" s="86">
        <v>5.8000000000000003E-2</v>
      </c>
      <c r="AO365" s="86">
        <v>0.104</v>
      </c>
      <c r="AP365" s="86">
        <v>2.5000000000000001E-3</v>
      </c>
      <c r="AQ365" s="86">
        <v>0.11700000000000001</v>
      </c>
      <c r="AR365" s="86">
        <v>1.5E-3</v>
      </c>
      <c r="AS365" s="86">
        <v>2.5000000000000001E-3</v>
      </c>
      <c r="AT365" s="86">
        <v>2.5000000000000001E-3</v>
      </c>
      <c r="AU365" s="86">
        <v>0.156</v>
      </c>
      <c r="AV365" s="86">
        <v>0.184</v>
      </c>
      <c r="AW365" s="86">
        <v>7.8E-2</v>
      </c>
      <c r="AX365" s="86">
        <v>6.0999999999999999E-2</v>
      </c>
      <c r="AY365" s="86">
        <v>0.14799999999999999</v>
      </c>
      <c r="AZ365" s="86">
        <v>2.5000000000000001E-3</v>
      </c>
      <c r="CY365"/>
      <c r="CZ365"/>
    </row>
    <row r="366" spans="35:104" hidden="1" x14ac:dyDescent="0.2">
      <c r="AI366" s="86">
        <v>0.22</v>
      </c>
      <c r="AJ366" s="86">
        <v>2.5000000000000001E-3</v>
      </c>
      <c r="AK366" s="86">
        <v>2.5000000000000001E-3</v>
      </c>
      <c r="AL366" s="86">
        <v>0.123</v>
      </c>
      <c r="AM366" s="86">
        <v>6.3E-2</v>
      </c>
      <c r="AN366" s="86">
        <v>2.5000000000000001E-3</v>
      </c>
      <c r="AO366" s="86">
        <v>4.9000000000000002E-2</v>
      </c>
      <c r="AP366" s="86">
        <v>2.5000000000000001E-3</v>
      </c>
      <c r="AQ366" s="86">
        <v>7.0999999999999994E-2</v>
      </c>
      <c r="AR366" s="86">
        <v>1.5E-3</v>
      </c>
      <c r="AS366" s="86">
        <v>2.5000000000000001E-3</v>
      </c>
      <c r="AT366" s="86">
        <v>0.21099999999999999</v>
      </c>
      <c r="AU366" s="86">
        <v>5.5E-2</v>
      </c>
      <c r="AV366" s="86">
        <v>5.0999999999999997E-2</v>
      </c>
      <c r="AW366" s="86">
        <v>2.5000000000000001E-3</v>
      </c>
      <c r="AX366" s="86">
        <v>2.5000000000000001E-3</v>
      </c>
      <c r="AY366" s="86">
        <v>7.5999999999999998E-2</v>
      </c>
      <c r="AZ366" s="86">
        <v>2.5000000000000001E-3</v>
      </c>
      <c r="CY366"/>
      <c r="CZ366"/>
    </row>
    <row r="367" spans="35:104" hidden="1" x14ac:dyDescent="0.2">
      <c r="AI367" s="86">
        <v>0.11</v>
      </c>
      <c r="AJ367" s="86">
        <v>2.5000000000000001E-2</v>
      </c>
      <c r="AK367" s="86">
        <v>0.193</v>
      </c>
      <c r="AL367" s="86">
        <v>0.125</v>
      </c>
      <c r="AM367" s="86">
        <v>5.0999999999999997E-2</v>
      </c>
      <c r="AN367" s="86">
        <v>2.5000000000000001E-2</v>
      </c>
      <c r="AO367" s="86">
        <v>4.2999999999999997E-2</v>
      </c>
      <c r="AP367" s="86">
        <v>2.5000000000000001E-3</v>
      </c>
      <c r="AQ367" s="86">
        <v>5.0999999999999997E-2</v>
      </c>
      <c r="AR367" s="86">
        <v>1.5E-3</v>
      </c>
      <c r="AS367" s="86">
        <v>3.3000000000000002E-2</v>
      </c>
      <c r="AT367" s="86">
        <v>0.126</v>
      </c>
      <c r="AU367" s="86">
        <v>6.6000000000000003E-2</v>
      </c>
      <c r="AV367" s="86">
        <v>6.3E-2</v>
      </c>
      <c r="AW367" s="86">
        <v>2.7E-2</v>
      </c>
      <c r="AX367" s="86">
        <v>2.5000000000000001E-3</v>
      </c>
      <c r="AY367" s="86">
        <v>6.8000000000000005E-2</v>
      </c>
      <c r="AZ367" s="86">
        <v>2.5000000000000001E-3</v>
      </c>
      <c r="CY367"/>
      <c r="CZ367"/>
    </row>
    <row r="368" spans="35:104" hidden="1" x14ac:dyDescent="0.2">
      <c r="AI368" s="86">
        <v>6.2E-2</v>
      </c>
      <c r="AJ368" s="86">
        <v>0.19600000000000001</v>
      </c>
      <c r="AK368" s="86">
        <v>4.5999999999999999E-2</v>
      </c>
      <c r="AL368" s="86">
        <v>0.74099999999999999</v>
      </c>
      <c r="AM368" s="86">
        <v>0.42</v>
      </c>
      <c r="AN368" s="86">
        <v>0.187</v>
      </c>
      <c r="AO368" s="86">
        <v>0.24199999999999999</v>
      </c>
      <c r="AP368" s="86">
        <v>2.5000000000000001E-3</v>
      </c>
      <c r="AQ368" s="86">
        <v>0.245</v>
      </c>
      <c r="AR368" s="86">
        <v>1.5E-3</v>
      </c>
      <c r="AS368" s="86">
        <v>5.6000000000000001E-2</v>
      </c>
      <c r="AT368" s="86">
        <v>0.154</v>
      </c>
      <c r="AU368" s="86">
        <v>0.47699999999999998</v>
      </c>
      <c r="AV368" s="86">
        <v>0.51600000000000001</v>
      </c>
      <c r="AW368" s="86">
        <v>0.183</v>
      </c>
      <c r="AX368" s="86">
        <v>0.28299999999999997</v>
      </c>
      <c r="AY368" s="86">
        <v>0.34699999999999998</v>
      </c>
      <c r="AZ368" s="86">
        <v>8.3000000000000004E-2</v>
      </c>
      <c r="CY368"/>
      <c r="CZ368"/>
    </row>
    <row r="369" spans="35:104" hidden="1" x14ac:dyDescent="0.2">
      <c r="AI369" s="86">
        <v>0.35</v>
      </c>
      <c r="AJ369" s="86">
        <v>0.67400000000000004</v>
      </c>
      <c r="AK369" s="86">
        <v>8.5999999999999993E-2</v>
      </c>
      <c r="AL369" s="86">
        <v>2.29</v>
      </c>
      <c r="AM369" s="86">
        <v>1.24</v>
      </c>
      <c r="AN369" s="86">
        <v>0.64300000000000002</v>
      </c>
      <c r="AO369" s="86">
        <v>0.80100000000000005</v>
      </c>
      <c r="AP369" s="86">
        <v>9.5000000000000001E-2</v>
      </c>
      <c r="AQ369" s="86">
        <v>0.61399999999999999</v>
      </c>
      <c r="AR369" s="86">
        <v>0.151</v>
      </c>
      <c r="AS369" s="86">
        <v>6.9000000000000006E-2</v>
      </c>
      <c r="AT369" s="86">
        <v>0.222</v>
      </c>
      <c r="AU369" s="86">
        <v>1.48</v>
      </c>
      <c r="AV369" s="86">
        <v>1.49</v>
      </c>
      <c r="AW369" s="86">
        <v>0.57699999999999996</v>
      </c>
      <c r="AX369" s="86">
        <v>0.872</v>
      </c>
      <c r="AY369" s="86">
        <v>0.97399999999999998</v>
      </c>
      <c r="AZ369" s="86">
        <v>0.27700000000000002</v>
      </c>
      <c r="CY369"/>
      <c r="CZ369"/>
    </row>
    <row r="370" spans="35:104" hidden="1" x14ac:dyDescent="0.2">
      <c r="AI370" s="86">
        <v>9.4E-2</v>
      </c>
      <c r="AJ370" s="86">
        <v>3.2000000000000001E-2</v>
      </c>
      <c r="AK370" s="86">
        <v>2.5000000000000001E-3</v>
      </c>
      <c r="AL370" s="86">
        <v>0.112</v>
      </c>
      <c r="AM370" s="86">
        <v>7.1999999999999995E-2</v>
      </c>
      <c r="AN370" s="86">
        <v>2.9000000000000001E-2</v>
      </c>
      <c r="AO370" s="86">
        <v>4.8000000000000001E-2</v>
      </c>
      <c r="AP370" s="86">
        <v>2.5000000000000001E-3</v>
      </c>
      <c r="AQ370" s="86">
        <v>0.111</v>
      </c>
      <c r="AR370" s="86">
        <v>1.5E-3</v>
      </c>
      <c r="AS370" s="86">
        <v>9.1999999999999998E-2</v>
      </c>
      <c r="AT370" s="86">
        <v>0.31</v>
      </c>
      <c r="AU370" s="86">
        <v>6.5000000000000002E-2</v>
      </c>
      <c r="AV370" s="86">
        <v>7.6999999999999999E-2</v>
      </c>
      <c r="AW370" s="86">
        <v>3.4000000000000002E-2</v>
      </c>
      <c r="AX370" s="86">
        <v>2.5000000000000001E-3</v>
      </c>
      <c r="AY370" s="86">
        <v>9.6000000000000002E-2</v>
      </c>
      <c r="AZ370" s="86">
        <v>2.5000000000000001E-3</v>
      </c>
      <c r="CY370"/>
      <c r="CZ370"/>
    </row>
    <row r="371" spans="35:104" hidden="1" x14ac:dyDescent="0.2">
      <c r="AI371" s="86">
        <v>2.5000000000000001E-3</v>
      </c>
      <c r="AJ371" s="86">
        <v>5.2999999999999999E-2</v>
      </c>
      <c r="AK371" s="86">
        <v>5.2999999999999999E-2</v>
      </c>
      <c r="AL371" s="86">
        <v>0.25900000000000001</v>
      </c>
      <c r="AM371" s="86">
        <v>7.1999999999999995E-2</v>
      </c>
      <c r="AN371" s="86">
        <v>4.2000000000000003E-2</v>
      </c>
      <c r="AO371" s="86">
        <v>5.1999999999999998E-2</v>
      </c>
      <c r="AP371" s="86">
        <v>2.5000000000000001E-3</v>
      </c>
      <c r="AQ371" s="86">
        <v>9.5000000000000001E-2</v>
      </c>
      <c r="AR371" s="86">
        <v>1.5E-3</v>
      </c>
      <c r="AS371" s="86">
        <v>6.6000000000000003E-2</v>
      </c>
      <c r="AT371" s="86">
        <v>0.121</v>
      </c>
      <c r="AU371" s="86">
        <v>0.14599999999999999</v>
      </c>
      <c r="AV371" s="86">
        <v>0.122</v>
      </c>
      <c r="AW371" s="86">
        <v>4.2000000000000003E-2</v>
      </c>
      <c r="AX371" s="86">
        <v>5.8999999999999997E-2</v>
      </c>
      <c r="AY371" s="86">
        <v>9.5000000000000001E-2</v>
      </c>
      <c r="AZ371" s="86">
        <v>2.5000000000000001E-3</v>
      </c>
      <c r="CY371"/>
      <c r="CZ371"/>
    </row>
    <row r="372" spans="35:104" hidden="1" x14ac:dyDescent="0.2">
      <c r="AI372" s="86">
        <v>0.13</v>
      </c>
      <c r="AJ372" s="86">
        <v>0.09</v>
      </c>
      <c r="AK372" s="86">
        <v>5.6000000000000001E-2</v>
      </c>
      <c r="AL372" s="86">
        <v>0.32200000000000001</v>
      </c>
      <c r="AM372" s="86">
        <v>0.2</v>
      </c>
      <c r="AN372" s="86">
        <v>7.6999999999999999E-2</v>
      </c>
      <c r="AO372" s="86">
        <v>9.2999999999999999E-2</v>
      </c>
      <c r="AP372" s="86">
        <v>2.5000000000000001E-3</v>
      </c>
      <c r="AQ372" s="86">
        <v>7.2999999999999995E-2</v>
      </c>
      <c r="AR372" s="86">
        <v>1.5E-3</v>
      </c>
      <c r="AS372" s="86">
        <v>2.5000000000000001E-3</v>
      </c>
      <c r="AT372" s="86">
        <v>0.26800000000000002</v>
      </c>
      <c r="AU372" s="86">
        <v>0.17</v>
      </c>
      <c r="AV372" s="86">
        <v>0.16600000000000001</v>
      </c>
      <c r="AW372" s="86">
        <v>6.7000000000000004E-2</v>
      </c>
      <c r="AX372" s="86">
        <v>8.1000000000000003E-2</v>
      </c>
      <c r="AY372" s="86">
        <v>0.105</v>
      </c>
      <c r="AZ372" s="86">
        <v>2.8000000000000001E-2</v>
      </c>
      <c r="CY372"/>
      <c r="CZ372"/>
    </row>
    <row r="373" spans="35:104" hidden="1" x14ac:dyDescent="0.2">
      <c r="AI373" s="86">
        <v>2.5000000000000001E-3</v>
      </c>
      <c r="AJ373" s="86">
        <v>0.04</v>
      </c>
      <c r="AK373" s="86">
        <v>2.5000000000000001E-3</v>
      </c>
      <c r="AL373" s="86">
        <v>0.33900000000000002</v>
      </c>
      <c r="AM373" s="86">
        <v>0.25</v>
      </c>
      <c r="AN373" s="86">
        <v>0.153</v>
      </c>
      <c r="AO373" s="86">
        <v>0.24399999999999999</v>
      </c>
      <c r="AP373" s="86">
        <v>3.9E-2</v>
      </c>
      <c r="AQ373" s="86">
        <v>0.19700000000000001</v>
      </c>
      <c r="AR373" s="86">
        <v>1.5E-3</v>
      </c>
      <c r="AS373" s="86">
        <v>2.7E-2</v>
      </c>
      <c r="AT373" s="86">
        <v>8.4000000000000005E-2</v>
      </c>
      <c r="AU373" s="86">
        <v>0.313</v>
      </c>
      <c r="AV373" s="86">
        <v>0.377</v>
      </c>
      <c r="AW373" s="86">
        <v>0.152</v>
      </c>
      <c r="AX373" s="86">
        <v>0.218</v>
      </c>
      <c r="AY373" s="86">
        <v>0.26100000000000001</v>
      </c>
      <c r="AZ373" s="86">
        <v>0.09</v>
      </c>
      <c r="CY373"/>
      <c r="CZ373"/>
    </row>
    <row r="374" spans="35:104" hidden="1" x14ac:dyDescent="0.2">
      <c r="AI374" s="86">
        <v>0.16</v>
      </c>
      <c r="AJ374" s="86">
        <v>2.5000000000000001E-3</v>
      </c>
      <c r="AK374" s="86">
        <v>2.5000000000000001E-3</v>
      </c>
      <c r="AL374" s="86">
        <v>0.157</v>
      </c>
      <c r="AM374" s="86">
        <v>2.5000000000000001E-3</v>
      </c>
      <c r="AN374" s="86">
        <v>2.5000000000000001E-3</v>
      </c>
      <c r="AO374" s="86">
        <v>2.5000000000000001E-3</v>
      </c>
      <c r="AP374" s="86">
        <v>2.5000000000000001E-3</v>
      </c>
      <c r="AQ374" s="86">
        <v>2.5000000000000001E-3</v>
      </c>
      <c r="AR374" s="86">
        <v>1.5E-3</v>
      </c>
      <c r="AS374" s="144">
        <v>114.4</v>
      </c>
      <c r="AT374" s="86">
        <v>2.5000000000000001E-3</v>
      </c>
      <c r="AU374" s="86">
        <v>2.5000000000000001E-3</v>
      </c>
      <c r="AV374" s="86">
        <v>9.7000000000000003E-2</v>
      </c>
      <c r="AW374" s="86">
        <v>2.5000000000000001E-3</v>
      </c>
      <c r="AX374" s="86">
        <v>2.5000000000000001E-3</v>
      </c>
      <c r="AY374" s="86">
        <v>0.1</v>
      </c>
      <c r="AZ374" s="86">
        <v>2.5000000000000001E-3</v>
      </c>
      <c r="CY374"/>
      <c r="CZ374"/>
    </row>
    <row r="375" spans="35:104" hidden="1" x14ac:dyDescent="0.2">
      <c r="AI375" s="86">
        <v>0.11</v>
      </c>
      <c r="AJ375" s="86">
        <v>0.06</v>
      </c>
      <c r="AK375" s="86">
        <v>2.5000000000000001E-3</v>
      </c>
      <c r="AL375" s="86">
        <v>0.28100000000000003</v>
      </c>
      <c r="AM375" s="86">
        <v>0.12</v>
      </c>
      <c r="AN375" s="86">
        <v>7.0000000000000007E-2</v>
      </c>
      <c r="AO375" s="86">
        <v>9.7000000000000003E-2</v>
      </c>
      <c r="AP375" s="86">
        <v>2.5000000000000001E-3</v>
      </c>
      <c r="AQ375" s="86">
        <v>8.3000000000000004E-2</v>
      </c>
      <c r="AR375" s="86">
        <v>1.5E-3</v>
      </c>
      <c r="AS375" s="86">
        <v>4.1000000000000002E-2</v>
      </c>
      <c r="AT375" s="86">
        <v>0.14399999999999999</v>
      </c>
      <c r="AU375" s="86">
        <v>0.159</v>
      </c>
      <c r="AV375" s="86">
        <v>0.19</v>
      </c>
      <c r="AW375" s="86">
        <v>8.1000000000000003E-2</v>
      </c>
      <c r="AX375" s="86">
        <v>9.8000000000000004E-2</v>
      </c>
      <c r="AY375" s="86">
        <v>0.152</v>
      </c>
      <c r="AZ375" s="86">
        <v>4.2999999999999997E-2</v>
      </c>
      <c r="CY375"/>
      <c r="CZ375"/>
    </row>
    <row r="376" spans="35:104" hidden="1" x14ac:dyDescent="0.2">
      <c r="AI376" s="86">
        <v>2.5000000000000001E-3</v>
      </c>
      <c r="AJ376" s="86">
        <v>2.5000000000000001E-3</v>
      </c>
      <c r="AK376" s="86">
        <v>2.5000000000000001E-3</v>
      </c>
      <c r="AL376" s="86">
        <v>8.6999999999999994E-2</v>
      </c>
      <c r="AM376" s="86">
        <v>3.1E-2</v>
      </c>
      <c r="AN376" s="86">
        <v>2.4E-2</v>
      </c>
      <c r="AO376" s="86">
        <v>3.5999999999999997E-2</v>
      </c>
      <c r="AP376" s="86">
        <v>2.5000000000000001E-3</v>
      </c>
      <c r="AQ376" s="86">
        <v>5.5E-2</v>
      </c>
      <c r="AR376" s="86">
        <v>1.5E-3</v>
      </c>
      <c r="AS376" s="86">
        <v>2.5000000000000001E-3</v>
      </c>
      <c r="AT376" s="86">
        <v>2.5000000000000001E-3</v>
      </c>
      <c r="AU376" s="86">
        <v>7.1999999999999995E-2</v>
      </c>
      <c r="AV376" s="86">
        <v>6.0999999999999999E-2</v>
      </c>
      <c r="AW376" s="86">
        <v>2.4E-2</v>
      </c>
      <c r="AX376" s="86">
        <v>2.8000000000000001E-2</v>
      </c>
      <c r="AY376" s="86">
        <v>4.2000000000000003E-2</v>
      </c>
      <c r="AZ376" s="86">
        <v>2.5000000000000001E-3</v>
      </c>
      <c r="CY376"/>
      <c r="CZ376"/>
    </row>
    <row r="377" spans="35:104" hidden="1" x14ac:dyDescent="0.2">
      <c r="AI377" s="86">
        <v>2.5000000000000001E-3</v>
      </c>
      <c r="AJ377" s="86">
        <v>2.5000000000000001E-3</v>
      </c>
      <c r="AK377" s="86">
        <v>2.5000000000000001E-3</v>
      </c>
      <c r="AL377" s="86">
        <v>0.16300000000000001</v>
      </c>
      <c r="AM377" s="86">
        <v>0.11</v>
      </c>
      <c r="AN377" s="86">
        <v>0.04</v>
      </c>
      <c r="AO377" s="86">
        <v>7.3999999999999996E-2</v>
      </c>
      <c r="AP377" s="86">
        <v>2.5000000000000001E-3</v>
      </c>
      <c r="AQ377" s="86">
        <v>7.0999999999999994E-2</v>
      </c>
      <c r="AR377" s="86">
        <v>2.5999999999999999E-2</v>
      </c>
      <c r="AS377" s="86">
        <v>2.5000000000000001E-3</v>
      </c>
      <c r="AT377" s="86">
        <v>8.4000000000000005E-2</v>
      </c>
      <c r="AU377" s="86">
        <v>0.108</v>
      </c>
      <c r="AV377" s="86">
        <v>0.11799999999999999</v>
      </c>
      <c r="AW377" s="86">
        <v>0.05</v>
      </c>
      <c r="AX377" s="86">
        <v>2.5000000000000001E-3</v>
      </c>
      <c r="AY377" s="86">
        <v>9.5000000000000001E-2</v>
      </c>
      <c r="AZ377" s="86">
        <v>2.5000000000000001E-3</v>
      </c>
      <c r="CY377"/>
      <c r="CZ377"/>
    </row>
    <row r="378" spans="35:104" hidden="1" x14ac:dyDescent="0.2">
      <c r="AI378" s="86">
        <v>4.9000000000000002E-2</v>
      </c>
      <c r="AJ378" s="86">
        <v>2.5000000000000001E-3</v>
      </c>
      <c r="AK378" s="86">
        <v>2.5000000000000001E-3</v>
      </c>
      <c r="AL378" s="86">
        <v>0.13700000000000001</v>
      </c>
      <c r="AM378" s="86">
        <v>2.5000000000000001E-3</v>
      </c>
      <c r="AN378" s="86">
        <v>2.5000000000000001E-3</v>
      </c>
      <c r="AO378" s="86">
        <v>2.5000000000000001E-3</v>
      </c>
      <c r="AP378" s="86">
        <v>2.5000000000000001E-3</v>
      </c>
      <c r="AQ378" s="86">
        <v>4.4999999999999998E-2</v>
      </c>
      <c r="AR378" s="86">
        <v>1.5E-3</v>
      </c>
      <c r="AS378" s="86">
        <v>2.5000000000000001E-3</v>
      </c>
      <c r="AT378" s="86">
        <v>2.5000000000000001E-3</v>
      </c>
      <c r="AU378" s="86">
        <v>6.8000000000000005E-2</v>
      </c>
      <c r="AV378" s="86">
        <v>7.6999999999999999E-2</v>
      </c>
      <c r="AW378" s="86">
        <v>2.5000000000000001E-3</v>
      </c>
      <c r="AX378" s="86">
        <v>2.5000000000000001E-3</v>
      </c>
      <c r="AY378" s="86">
        <v>8.5999999999999993E-2</v>
      </c>
      <c r="AZ378" s="86">
        <v>2.5000000000000001E-3</v>
      </c>
      <c r="CY378"/>
      <c r="CZ378"/>
    </row>
    <row r="379" spans="35:104" hidden="1" x14ac:dyDescent="0.2">
      <c r="AI379" s="86">
        <v>0.18</v>
      </c>
      <c r="AJ379" s="86">
        <v>0.122</v>
      </c>
      <c r="AK379" s="86">
        <v>0.03</v>
      </c>
      <c r="AL379" s="86">
        <v>0.40400000000000003</v>
      </c>
      <c r="AM379" s="86">
        <v>0.2</v>
      </c>
      <c r="AN379" s="86">
        <v>8.8999999999999996E-2</v>
      </c>
      <c r="AO379" s="86">
        <v>0.13</v>
      </c>
      <c r="AP379" s="86">
        <v>2.5000000000000001E-3</v>
      </c>
      <c r="AQ379" s="86">
        <v>0.20100000000000001</v>
      </c>
      <c r="AR379" s="86">
        <v>1.5E-3</v>
      </c>
      <c r="AS379" s="86">
        <v>3.5000000000000003E-2</v>
      </c>
      <c r="AT379" s="86">
        <v>0.20399999999999999</v>
      </c>
      <c r="AU379" s="86">
        <v>0.25900000000000001</v>
      </c>
      <c r="AV379" s="86">
        <v>0.26</v>
      </c>
      <c r="AW379" s="86">
        <v>9.9000000000000005E-2</v>
      </c>
      <c r="AX379" s="86">
        <v>0.13700000000000001</v>
      </c>
      <c r="AY379" s="86">
        <v>0.216</v>
      </c>
      <c r="AZ379" s="86">
        <v>0.06</v>
      </c>
      <c r="CY379"/>
      <c r="CZ379"/>
    </row>
    <row r="380" spans="35:104" hidden="1" x14ac:dyDescent="0.2">
      <c r="AI380" s="86">
        <v>2.4E-2</v>
      </c>
      <c r="AJ380" s="86">
        <v>2.9000000000000001E-2</v>
      </c>
      <c r="AK380" s="86">
        <v>2.5000000000000001E-3</v>
      </c>
      <c r="AL380" s="86">
        <v>0.1</v>
      </c>
      <c r="AM380" s="86">
        <v>3.2000000000000001E-2</v>
      </c>
      <c r="AN380" s="86">
        <v>2.5000000000000001E-3</v>
      </c>
      <c r="AO380" s="86">
        <v>2.5000000000000001E-3</v>
      </c>
      <c r="AP380" s="86">
        <v>2.5000000000000001E-3</v>
      </c>
      <c r="AQ380" s="86">
        <v>3.4000000000000002E-2</v>
      </c>
      <c r="AR380" s="86">
        <v>1.5E-3</v>
      </c>
      <c r="AS380" s="86">
        <v>2.5000000000000001E-3</v>
      </c>
      <c r="AT380" s="86">
        <v>2.9000000000000001E-2</v>
      </c>
      <c r="AU380" s="86">
        <v>0.05</v>
      </c>
      <c r="AV380" s="86">
        <v>3.6999999999999998E-2</v>
      </c>
      <c r="AW380" s="86">
        <v>2.5000000000000001E-3</v>
      </c>
      <c r="AX380" s="86">
        <v>2.5000000000000001E-3</v>
      </c>
      <c r="AY380" s="86">
        <v>3.7999999999999999E-2</v>
      </c>
      <c r="AZ380" s="86">
        <v>2.5000000000000001E-3</v>
      </c>
      <c r="CY380"/>
      <c r="CZ380"/>
    </row>
    <row r="381" spans="35:104" hidden="1" x14ac:dyDescent="0.2">
      <c r="AI381" s="86">
        <v>8.7999999999999995E-2</v>
      </c>
      <c r="AJ381" s="86">
        <v>0.157</v>
      </c>
      <c r="AK381" s="86">
        <v>2.5000000000000001E-3</v>
      </c>
      <c r="AL381" s="86">
        <v>0.58199999999999996</v>
      </c>
      <c r="AM381" s="86">
        <v>0.24</v>
      </c>
      <c r="AN381" s="86">
        <v>0.13400000000000001</v>
      </c>
      <c r="AO381" s="86">
        <v>0.13300000000000001</v>
      </c>
      <c r="AP381" s="86">
        <v>2.5000000000000001E-3</v>
      </c>
      <c r="AQ381" s="86">
        <v>8.2000000000000003E-2</v>
      </c>
      <c r="AR381" s="86">
        <v>1.5E-3</v>
      </c>
      <c r="AS381" s="86">
        <v>4.1000000000000002E-2</v>
      </c>
      <c r="AT381" s="86">
        <v>0.121</v>
      </c>
      <c r="AU381" s="86">
        <v>0.38800000000000001</v>
      </c>
      <c r="AV381" s="86">
        <v>0.26100000000000001</v>
      </c>
      <c r="AW381" s="86">
        <v>9.5000000000000001E-2</v>
      </c>
      <c r="AX381" s="86">
        <v>0.123</v>
      </c>
      <c r="AY381" s="86">
        <v>0.14699999999999999</v>
      </c>
      <c r="AZ381" s="86">
        <v>3.9E-2</v>
      </c>
      <c r="CY381"/>
      <c r="CZ381"/>
    </row>
    <row r="382" spans="35:104" hidden="1" x14ac:dyDescent="0.2">
      <c r="AI382" s="86">
        <v>0.14000000000000001</v>
      </c>
      <c r="AJ382" s="86">
        <v>0.22500000000000001</v>
      </c>
      <c r="AK382" s="86">
        <v>5.6000000000000001E-2</v>
      </c>
      <c r="AL382" s="86">
        <v>0.90800000000000003</v>
      </c>
      <c r="AM382" s="86">
        <v>0.59</v>
      </c>
      <c r="AN382" s="86">
        <v>0.29699999999999999</v>
      </c>
      <c r="AO382" s="86">
        <v>0.35</v>
      </c>
      <c r="AP382" s="86">
        <v>4.4999999999999998E-2</v>
      </c>
      <c r="AQ382" s="86">
        <v>0.30399999999999999</v>
      </c>
      <c r="AR382" s="86">
        <v>1.5E-3</v>
      </c>
      <c r="AS382" s="86">
        <v>4.5999999999999999E-2</v>
      </c>
      <c r="AT382" s="86">
        <v>0.40699999999999997</v>
      </c>
      <c r="AU382" s="86">
        <v>0.65500000000000003</v>
      </c>
      <c r="AV382" s="86">
        <v>0.58199999999999996</v>
      </c>
      <c r="AW382" s="86">
        <v>0.23799999999999999</v>
      </c>
      <c r="AX382" s="86">
        <v>0.308</v>
      </c>
      <c r="AY382" s="86">
        <v>0.36699999999999999</v>
      </c>
      <c r="AZ382" s="86">
        <v>0.13700000000000001</v>
      </c>
      <c r="CY382"/>
      <c r="CZ382"/>
    </row>
    <row r="383" spans="35:104" hidden="1" x14ac:dyDescent="0.2">
      <c r="AI383" s="86">
        <v>2.5000000000000001E-3</v>
      </c>
      <c r="AJ383" s="86">
        <v>3.3000000000000002E-2</v>
      </c>
      <c r="AK383" s="86">
        <v>2.5000000000000001E-3</v>
      </c>
      <c r="AL383" s="86">
        <v>0.224</v>
      </c>
      <c r="AM383" s="86">
        <v>0.11</v>
      </c>
      <c r="AN383" s="86">
        <v>6.6000000000000003E-2</v>
      </c>
      <c r="AO383" s="86">
        <v>6.3E-2</v>
      </c>
      <c r="AP383" s="86">
        <v>2.5000000000000001E-3</v>
      </c>
      <c r="AQ383" s="86">
        <v>4.2000000000000003E-2</v>
      </c>
      <c r="AR383" s="86">
        <v>1.5E-3</v>
      </c>
      <c r="AS383" s="86">
        <v>3.3000000000000002E-2</v>
      </c>
      <c r="AT383" s="86">
        <v>3.6999999999999998E-2</v>
      </c>
      <c r="AU383" s="86">
        <v>0.129</v>
      </c>
      <c r="AV383" s="86">
        <v>0.11799999999999999</v>
      </c>
      <c r="AW383" s="86">
        <v>4.2999999999999997E-2</v>
      </c>
      <c r="AX383" s="86">
        <v>5.7000000000000002E-2</v>
      </c>
      <c r="AY383" s="86">
        <v>6.7000000000000004E-2</v>
      </c>
      <c r="AZ383" s="86">
        <v>2.5000000000000001E-3</v>
      </c>
      <c r="CY383"/>
      <c r="CZ383"/>
    </row>
    <row r="384" spans="35:104" hidden="1" x14ac:dyDescent="0.2">
      <c r="AI384" s="86">
        <v>2.5000000000000001E-3</v>
      </c>
      <c r="AJ384" s="86">
        <v>0.151</v>
      </c>
      <c r="AK384" s="86">
        <v>2.5000000000000001E-3</v>
      </c>
      <c r="AL384" s="86">
        <v>0.69499999999999995</v>
      </c>
      <c r="AM384" s="86">
        <v>0.35</v>
      </c>
      <c r="AN384" s="86">
        <v>0.14000000000000001</v>
      </c>
      <c r="AO384" s="86">
        <v>0.20100000000000001</v>
      </c>
      <c r="AP384" s="86">
        <v>2.5000000000000001E-3</v>
      </c>
      <c r="AQ384" s="86">
        <v>0.19600000000000001</v>
      </c>
      <c r="AR384" s="86">
        <v>1.5E-3</v>
      </c>
      <c r="AS384" s="86">
        <v>2.5000000000000001E-3</v>
      </c>
      <c r="AT384" s="86">
        <v>2.5000000000000001E-3</v>
      </c>
      <c r="AU384" s="86">
        <v>0.36599999999999999</v>
      </c>
      <c r="AV384" s="86">
        <v>0.36799999999999999</v>
      </c>
      <c r="AW384" s="86">
        <v>0.152</v>
      </c>
      <c r="AX384" s="86">
        <v>0.115</v>
      </c>
      <c r="AY384" s="86">
        <v>0.309</v>
      </c>
      <c r="AZ384" s="86">
        <v>2.5000000000000001E-3</v>
      </c>
      <c r="CY384"/>
      <c r="CZ384"/>
    </row>
    <row r="385" spans="35:104" hidden="1" x14ac:dyDescent="0.2">
      <c r="AI385" s="86">
        <v>2.5000000000000001E-3</v>
      </c>
      <c r="AJ385" s="86">
        <v>2.5000000000000001E-3</v>
      </c>
      <c r="AK385" s="86">
        <v>1.9E-2</v>
      </c>
      <c r="AL385" s="86">
        <v>8.3000000000000004E-2</v>
      </c>
      <c r="AM385" s="86">
        <v>2.7E-2</v>
      </c>
      <c r="AN385" s="86">
        <v>2.5000000000000001E-3</v>
      </c>
      <c r="AO385" s="86">
        <v>2.5000000000000001E-3</v>
      </c>
      <c r="AP385" s="86">
        <v>2.5000000000000001E-3</v>
      </c>
      <c r="AQ385" s="86">
        <v>2.5000000000000001E-3</v>
      </c>
      <c r="AR385" s="86">
        <v>1.5E-3</v>
      </c>
      <c r="AS385" s="86">
        <v>2.5000000000000001E-3</v>
      </c>
      <c r="AT385" s="86">
        <v>2.5000000000000001E-3</v>
      </c>
      <c r="AU385" s="86">
        <v>4.2000000000000003E-2</v>
      </c>
      <c r="AV385" s="86">
        <v>4.1000000000000002E-2</v>
      </c>
      <c r="AW385" s="86">
        <v>2.5000000000000001E-3</v>
      </c>
      <c r="AX385" s="86">
        <v>2.5000000000000001E-3</v>
      </c>
      <c r="AY385" s="86">
        <v>3.7999999999999999E-2</v>
      </c>
      <c r="AZ385" s="86">
        <v>2.5000000000000001E-3</v>
      </c>
      <c r="CY385"/>
      <c r="CZ385"/>
    </row>
    <row r="386" spans="35:104" hidden="1" x14ac:dyDescent="0.2">
      <c r="AI386" s="86">
        <v>1.6E-2</v>
      </c>
      <c r="AJ386" s="86">
        <v>3.4000000000000002E-2</v>
      </c>
      <c r="AK386" s="86">
        <v>1.4999999999999999E-2</v>
      </c>
      <c r="AL386" s="86">
        <v>0.19800000000000001</v>
      </c>
      <c r="AM386" s="86">
        <v>6.4000000000000001E-2</v>
      </c>
      <c r="AN386" s="86">
        <v>3.6999999999999998E-2</v>
      </c>
      <c r="AO386" s="86">
        <v>3.5000000000000003E-2</v>
      </c>
      <c r="AP386" s="86">
        <v>2.5000000000000001E-3</v>
      </c>
      <c r="AQ386" s="86">
        <v>3.4000000000000002E-2</v>
      </c>
      <c r="AR386" s="86">
        <v>1.5E-3</v>
      </c>
      <c r="AS386" s="86">
        <v>2.5000000000000001E-3</v>
      </c>
      <c r="AT386" s="86">
        <v>7.4999999999999997E-2</v>
      </c>
      <c r="AU386" s="86">
        <v>0.14899999999999999</v>
      </c>
      <c r="AV386" s="86">
        <v>7.0999999999999994E-2</v>
      </c>
      <c r="AW386" s="86">
        <v>2.8000000000000001E-2</v>
      </c>
      <c r="AX386" s="86">
        <v>3.7999999999999999E-2</v>
      </c>
      <c r="AY386" s="86">
        <v>4.8000000000000001E-2</v>
      </c>
      <c r="AZ386" s="86">
        <v>2.5000000000000001E-3</v>
      </c>
      <c r="CY386"/>
      <c r="CZ386"/>
    </row>
    <row r="387" spans="35:104" hidden="1" x14ac:dyDescent="0.2">
      <c r="AI387" s="86">
        <v>2.5000000000000001E-3</v>
      </c>
      <c r="AJ387" s="86">
        <v>3.1E-2</v>
      </c>
      <c r="AK387" s="86">
        <v>2.5000000000000001E-3</v>
      </c>
      <c r="AL387" s="86">
        <v>0.187</v>
      </c>
      <c r="AM387" s="86">
        <v>8.2000000000000003E-2</v>
      </c>
      <c r="AN387" s="86">
        <v>5.8000000000000003E-2</v>
      </c>
      <c r="AO387" s="86">
        <v>8.6999999999999994E-2</v>
      </c>
      <c r="AP387" s="86">
        <v>2.5000000000000001E-3</v>
      </c>
      <c r="AQ387" s="86">
        <v>7.5999999999999998E-2</v>
      </c>
      <c r="AR387" s="86">
        <v>1.5E-3</v>
      </c>
      <c r="AS387" s="86">
        <v>0.05</v>
      </c>
      <c r="AT387" s="86">
        <v>5.1999999999999998E-2</v>
      </c>
      <c r="AU387" s="86">
        <v>0.13200000000000001</v>
      </c>
      <c r="AV387" s="86">
        <v>0.14099999999999999</v>
      </c>
      <c r="AW387" s="86">
        <v>5.3999999999999999E-2</v>
      </c>
      <c r="AX387" s="86">
        <v>7.1999999999999995E-2</v>
      </c>
      <c r="AY387" s="86">
        <v>0.13</v>
      </c>
      <c r="AZ387" s="86">
        <v>2.9000000000000001E-2</v>
      </c>
      <c r="CY387"/>
      <c r="CZ387"/>
    </row>
    <row r="388" spans="35:104" hidden="1" x14ac:dyDescent="0.2">
      <c r="AI388" s="86">
        <v>2.5000000000000001E-3</v>
      </c>
      <c r="AJ388" s="86">
        <v>2.5000000000000001E-3</v>
      </c>
      <c r="AK388" s="86">
        <v>2.5000000000000001E-3</v>
      </c>
      <c r="AL388" s="86">
        <v>1.7000000000000001E-2</v>
      </c>
      <c r="AM388" s="86">
        <v>1.0999999999999999E-2</v>
      </c>
      <c r="AN388" s="86">
        <v>2.5000000000000001E-3</v>
      </c>
      <c r="AO388" s="86">
        <v>8.0000000000000002E-3</v>
      </c>
      <c r="AP388" s="86">
        <v>2.5000000000000001E-3</v>
      </c>
      <c r="AQ388" s="86">
        <v>1.2E-2</v>
      </c>
      <c r="AR388" s="86">
        <v>1.5E-3</v>
      </c>
      <c r="AS388" s="86">
        <v>1.2E-2</v>
      </c>
      <c r="AT388" s="86">
        <v>2.5000000000000001E-3</v>
      </c>
      <c r="AU388" s="86">
        <v>1.4E-2</v>
      </c>
      <c r="AV388" s="86">
        <v>1.2999999999999999E-2</v>
      </c>
      <c r="AW388" s="86">
        <v>2.5000000000000001E-3</v>
      </c>
      <c r="AX388" s="86">
        <v>2.5000000000000001E-3</v>
      </c>
      <c r="AY388" s="86">
        <v>1.0999999999999999E-2</v>
      </c>
      <c r="AZ388" s="86">
        <v>2.5000000000000001E-3</v>
      </c>
      <c r="CY388"/>
      <c r="CZ388"/>
    </row>
    <row r="389" spans="35:104" hidden="1" x14ac:dyDescent="0.2">
      <c r="AI389" s="86">
        <v>2.5000000000000001E-2</v>
      </c>
      <c r="AJ389" s="86">
        <v>4.5999999999999999E-2</v>
      </c>
      <c r="AK389" s="86">
        <v>2.5000000000000001E-3</v>
      </c>
      <c r="AL389" s="86">
        <v>0.20300000000000001</v>
      </c>
      <c r="AM389" s="86">
        <v>0.12</v>
      </c>
      <c r="AN389" s="86">
        <v>6.9000000000000006E-2</v>
      </c>
      <c r="AO389" s="86">
        <v>0.09</v>
      </c>
      <c r="AP389" s="86">
        <v>0.01</v>
      </c>
      <c r="AQ389" s="86">
        <v>6.0999999999999999E-2</v>
      </c>
      <c r="AR389" s="86">
        <v>1.5E-3</v>
      </c>
      <c r="AS389" s="86">
        <v>2.5000000000000001E-3</v>
      </c>
      <c r="AT389" s="86">
        <v>0.107</v>
      </c>
      <c r="AU389" s="86">
        <v>0.14699999999999999</v>
      </c>
      <c r="AV389" s="86">
        <v>0.13900000000000001</v>
      </c>
      <c r="AW389" s="86">
        <v>5.6000000000000001E-2</v>
      </c>
      <c r="AX389" s="86">
        <v>6.7000000000000004E-2</v>
      </c>
      <c r="AY389" s="86">
        <v>8.5999999999999993E-2</v>
      </c>
      <c r="AZ389" s="86">
        <v>2.5000000000000001E-2</v>
      </c>
      <c r="CY389"/>
      <c r="CZ389"/>
    </row>
    <row r="390" spans="35:104" hidden="1" x14ac:dyDescent="0.2">
      <c r="AI390" s="86">
        <v>2.5000000000000001E-3</v>
      </c>
      <c r="AJ390" s="86">
        <v>2.5000000000000001E-3</v>
      </c>
      <c r="AK390" s="86">
        <v>5.7000000000000002E-2</v>
      </c>
      <c r="AL390" s="86">
        <v>0.33400000000000002</v>
      </c>
      <c r="AM390" s="86">
        <v>0.13</v>
      </c>
      <c r="AN390" s="86">
        <v>7.9000000000000001E-2</v>
      </c>
      <c r="AO390" s="86">
        <v>9.4E-2</v>
      </c>
      <c r="AP390" s="86">
        <v>2.5000000000000001E-3</v>
      </c>
      <c r="AQ390" s="86">
        <v>8.8999999999999996E-2</v>
      </c>
      <c r="AR390" s="86">
        <v>1.5E-3</v>
      </c>
      <c r="AS390" s="86">
        <v>3.9E-2</v>
      </c>
      <c r="AT390" s="86">
        <v>2.5000000000000001E-3</v>
      </c>
      <c r="AU390" s="86">
        <v>0.16600000000000001</v>
      </c>
      <c r="AV390" s="86">
        <v>0.17699999999999999</v>
      </c>
      <c r="AW390" s="86">
        <v>6.7000000000000004E-2</v>
      </c>
      <c r="AX390" s="86">
        <v>6.7000000000000004E-2</v>
      </c>
      <c r="AY390" s="86">
        <v>0.14699999999999999</v>
      </c>
      <c r="AZ390" s="86">
        <v>2.5000000000000001E-3</v>
      </c>
      <c r="CY390"/>
      <c r="CZ390"/>
    </row>
    <row r="391" spans="35:104" hidden="1" x14ac:dyDescent="0.2">
      <c r="AI391" s="86">
        <v>2.5000000000000001E-3</v>
      </c>
      <c r="AJ391" s="86">
        <v>2.5000000000000001E-3</v>
      </c>
      <c r="AK391" s="86">
        <v>2.5000000000000001E-3</v>
      </c>
      <c r="AL391" s="86">
        <v>0.23400000000000001</v>
      </c>
      <c r="AM391" s="86">
        <v>0.15</v>
      </c>
      <c r="AN391" s="86">
        <v>9.1999999999999998E-2</v>
      </c>
      <c r="AO391" s="86">
        <v>0.123</v>
      </c>
      <c r="AP391" s="86">
        <v>0.02</v>
      </c>
      <c r="AQ391" s="86">
        <v>8.5000000000000006E-2</v>
      </c>
      <c r="AR391" s="86">
        <v>1.5E-3</v>
      </c>
      <c r="AS391" s="86">
        <v>2.5000000000000001E-3</v>
      </c>
      <c r="AT391" s="86">
        <v>2.5000000000000001E-3</v>
      </c>
      <c r="AU391" s="86">
        <v>0.20200000000000001</v>
      </c>
      <c r="AV391" s="86">
        <v>0.17599999999999999</v>
      </c>
      <c r="AW391" s="86">
        <v>7.3999999999999996E-2</v>
      </c>
      <c r="AX391" s="86">
        <v>0.10299999999999999</v>
      </c>
      <c r="AY391" s="86">
        <v>0.124</v>
      </c>
      <c r="AZ391" s="86">
        <v>3.5000000000000003E-2</v>
      </c>
    </row>
    <row r="392" spans="35:104" hidden="1" x14ac:dyDescent="0.2">
      <c r="AI392" s="86">
        <v>2.5000000000000001E-3</v>
      </c>
      <c r="AJ392" s="86">
        <v>2.5000000000000001E-3</v>
      </c>
      <c r="AK392" s="86">
        <v>2.5000000000000001E-3</v>
      </c>
      <c r="AL392" s="86">
        <v>0.255</v>
      </c>
      <c r="AM392" s="86">
        <v>7.6999999999999999E-2</v>
      </c>
      <c r="AN392" s="86">
        <v>2.5000000000000001E-3</v>
      </c>
      <c r="AO392" s="86">
        <v>2.5000000000000001E-3</v>
      </c>
      <c r="AP392" s="86">
        <v>2.5000000000000001E-3</v>
      </c>
      <c r="AQ392" s="86">
        <v>7.6999999999999999E-2</v>
      </c>
      <c r="AR392" s="86">
        <v>1.5E-3</v>
      </c>
      <c r="AS392" s="86">
        <v>2.5000000000000001E-3</v>
      </c>
      <c r="AT392" s="86">
        <v>2.5000000000000001E-3</v>
      </c>
      <c r="AU392" s="86">
        <v>0.115</v>
      </c>
      <c r="AV392" s="86">
        <v>0.13500000000000001</v>
      </c>
      <c r="AW392" s="86">
        <v>2.5000000000000001E-3</v>
      </c>
      <c r="AX392" s="86">
        <v>9.7000000000000003E-2</v>
      </c>
      <c r="AY392" s="86">
        <v>9.2999999999999999E-2</v>
      </c>
      <c r="AZ392" s="86">
        <v>2.5000000000000001E-3</v>
      </c>
    </row>
    <row r="393" spans="35:104" hidden="1" x14ac:dyDescent="0.2">
      <c r="AI393" s="86">
        <v>4.7E-2</v>
      </c>
      <c r="AJ393" s="86">
        <v>0.128</v>
      </c>
      <c r="AK393" s="86">
        <v>4.7E-2</v>
      </c>
      <c r="AL393" s="86">
        <v>0.50800000000000001</v>
      </c>
      <c r="AM393" s="86">
        <v>0.16</v>
      </c>
      <c r="AN393" s="86">
        <v>0.1</v>
      </c>
      <c r="AO393" s="86">
        <v>0.11899999999999999</v>
      </c>
      <c r="AP393" s="86">
        <v>2.5000000000000001E-3</v>
      </c>
      <c r="AQ393" s="86">
        <v>0.14000000000000001</v>
      </c>
      <c r="AR393" s="86">
        <v>1.5E-3</v>
      </c>
      <c r="AS393" s="86">
        <v>4.3999999999999997E-2</v>
      </c>
      <c r="AT393" s="86">
        <v>5.0999999999999997E-2</v>
      </c>
      <c r="AU393" s="86">
        <v>0.32500000000000001</v>
      </c>
      <c r="AV393" s="86">
        <v>0.22900000000000001</v>
      </c>
      <c r="AW393" s="86">
        <v>8.8999999999999996E-2</v>
      </c>
      <c r="AX393" s="86">
        <v>0.108</v>
      </c>
      <c r="AY393" s="86">
        <v>0.14799999999999999</v>
      </c>
      <c r="AZ393" s="86">
        <v>3.9E-2</v>
      </c>
    </row>
    <row r="394" spans="35:104" hidden="1" x14ac:dyDescent="0.2">
      <c r="AI394" s="86">
        <v>6.7000000000000004E-2</v>
      </c>
      <c r="AJ394" s="86">
        <v>0.23300000000000001</v>
      </c>
      <c r="AK394" s="86">
        <v>2.5000000000000001E-3</v>
      </c>
      <c r="AL394" s="86">
        <v>1.06</v>
      </c>
      <c r="AM394" s="86">
        <v>0.42</v>
      </c>
      <c r="AN394" s="86">
        <v>0.184</v>
      </c>
      <c r="AO394" s="86">
        <v>0.32</v>
      </c>
      <c r="AP394" s="86">
        <v>2.5000000000000001E-3</v>
      </c>
      <c r="AQ394" s="86">
        <v>0.27200000000000002</v>
      </c>
      <c r="AR394" s="86">
        <v>1.5E-3</v>
      </c>
      <c r="AS394" s="86">
        <v>2.5000000000000001E-3</v>
      </c>
      <c r="AT394" s="86">
        <v>2.5000000000000001E-3</v>
      </c>
      <c r="AU394" s="86">
        <v>0.58099999999999996</v>
      </c>
      <c r="AV394" s="86">
        <v>0.64700000000000002</v>
      </c>
      <c r="AW394" s="86">
        <v>0.23200000000000001</v>
      </c>
      <c r="AX394" s="86">
        <v>0.29399999999999998</v>
      </c>
      <c r="AY394" s="86">
        <v>0.37</v>
      </c>
      <c r="AZ394" s="86">
        <v>9.7000000000000003E-2</v>
      </c>
    </row>
    <row r="395" spans="35:104" hidden="1" x14ac:dyDescent="0.2">
      <c r="AI395" s="86">
        <v>2.5000000000000001E-3</v>
      </c>
      <c r="AJ395" s="86">
        <v>6.7000000000000004E-2</v>
      </c>
      <c r="AK395" s="86">
        <v>2.5000000000000001E-3</v>
      </c>
      <c r="AL395" s="86">
        <v>0.38800000000000001</v>
      </c>
      <c r="AM395" s="86">
        <v>0.15</v>
      </c>
      <c r="AN395" s="86">
        <v>7.1999999999999995E-2</v>
      </c>
      <c r="AO395" s="86">
        <v>0.10299999999999999</v>
      </c>
      <c r="AP395" s="86">
        <v>2.5000000000000001E-3</v>
      </c>
      <c r="AQ395" s="86">
        <v>0.16300000000000001</v>
      </c>
      <c r="AR395" s="86">
        <v>1.5E-3</v>
      </c>
      <c r="AS395" s="86">
        <v>2.5000000000000001E-3</v>
      </c>
      <c r="AT395" s="86">
        <v>9.0999999999999998E-2</v>
      </c>
      <c r="AU395" s="86">
        <v>0.23</v>
      </c>
      <c r="AV395" s="86">
        <v>0.20200000000000001</v>
      </c>
      <c r="AW395" s="86">
        <v>7.6999999999999999E-2</v>
      </c>
      <c r="AX395" s="86">
        <v>0.104</v>
      </c>
      <c r="AY395" s="86">
        <v>0.151</v>
      </c>
      <c r="AZ395" s="86">
        <v>2.5000000000000001E-3</v>
      </c>
    </row>
    <row r="396" spans="35:104" hidden="1" x14ac:dyDescent="0.2">
      <c r="AI396" s="86">
        <v>2.5000000000000001E-3</v>
      </c>
      <c r="AJ396" s="86">
        <v>3.5999999999999997E-2</v>
      </c>
      <c r="AK396" s="86">
        <v>2.5000000000000001E-3</v>
      </c>
      <c r="AL396" s="86">
        <v>0.20599999999999999</v>
      </c>
      <c r="AM396" s="86">
        <v>0.05</v>
      </c>
      <c r="AN396" s="86">
        <v>3.2000000000000001E-2</v>
      </c>
      <c r="AO396" s="86">
        <v>4.5999999999999999E-2</v>
      </c>
      <c r="AP396" s="86">
        <v>2.5000000000000001E-3</v>
      </c>
      <c r="AQ396" s="86">
        <v>0.06</v>
      </c>
      <c r="AR396" s="86">
        <v>1.5E-3</v>
      </c>
      <c r="AS396" s="86">
        <v>2.5000000000000001E-3</v>
      </c>
      <c r="AT396" s="86">
        <v>3.9E-2</v>
      </c>
      <c r="AU396" s="86">
        <v>9.6000000000000002E-2</v>
      </c>
      <c r="AV396" s="86">
        <v>0.11799999999999999</v>
      </c>
      <c r="AW396" s="86">
        <v>4.2000000000000003E-2</v>
      </c>
      <c r="AX396" s="86">
        <v>5.7000000000000002E-2</v>
      </c>
      <c r="AY396" s="86">
        <v>0.10100000000000001</v>
      </c>
      <c r="AZ396" s="86">
        <v>2.5000000000000001E-3</v>
      </c>
    </row>
    <row r="397" spans="35:104" hidden="1" x14ac:dyDescent="0.2">
      <c r="AI397" s="86">
        <v>0.14000000000000001</v>
      </c>
      <c r="AJ397" s="86">
        <v>7.2999999999999995E-2</v>
      </c>
      <c r="AK397" s="86">
        <v>6.2E-2</v>
      </c>
      <c r="AL397" s="86">
        <v>0.38800000000000001</v>
      </c>
      <c r="AM397" s="86">
        <v>0.13</v>
      </c>
      <c r="AN397" s="86">
        <v>6.3E-2</v>
      </c>
      <c r="AO397" s="86">
        <v>9.6000000000000002E-2</v>
      </c>
      <c r="AP397" s="86">
        <v>2.5000000000000001E-3</v>
      </c>
      <c r="AQ397" s="86">
        <v>8.5999999999999993E-2</v>
      </c>
      <c r="AR397" s="86">
        <v>1.5E-3</v>
      </c>
      <c r="AS397" s="86">
        <v>2.5000000000000001E-3</v>
      </c>
      <c r="AT397" s="86">
        <v>4.9000000000000002E-2</v>
      </c>
      <c r="AU397" s="86">
        <v>0.224</v>
      </c>
      <c r="AV397" s="86">
        <v>0.187</v>
      </c>
      <c r="AW397" s="86">
        <v>6.8000000000000005E-2</v>
      </c>
      <c r="AX397" s="86">
        <v>0.11</v>
      </c>
      <c r="AY397" s="86">
        <v>0.13700000000000001</v>
      </c>
      <c r="AZ397" s="86">
        <v>3.3000000000000002E-2</v>
      </c>
    </row>
    <row r="398" spans="35:104" hidden="1" x14ac:dyDescent="0.2">
      <c r="AI398" s="86">
        <v>0.18</v>
      </c>
      <c r="AJ398" s="86">
        <v>0.104</v>
      </c>
      <c r="AK398" s="86">
        <v>2.5000000000000001E-3</v>
      </c>
      <c r="AL398" s="86">
        <v>0.81599999999999995</v>
      </c>
      <c r="AM398" s="86">
        <v>0.4</v>
      </c>
      <c r="AN398" s="86">
        <v>0.13200000000000001</v>
      </c>
      <c r="AO398" s="86">
        <v>0.19800000000000001</v>
      </c>
      <c r="AP398" s="86">
        <v>2.5000000000000001E-3</v>
      </c>
      <c r="AQ398" s="86">
        <v>0.22700000000000001</v>
      </c>
      <c r="AR398" s="86">
        <v>1.5E-3</v>
      </c>
      <c r="AS398" s="86">
        <v>9.2999999999999999E-2</v>
      </c>
      <c r="AT398" s="86">
        <v>2.5000000000000001E-3</v>
      </c>
      <c r="AU398" s="86">
        <v>0.40899999999999997</v>
      </c>
      <c r="AV398" s="86">
        <v>0.61499999999999999</v>
      </c>
      <c r="AW398" s="86">
        <v>0.20699999999999999</v>
      </c>
      <c r="AX398" s="86">
        <v>0.41599999999999998</v>
      </c>
      <c r="AY398" s="86">
        <v>0.42</v>
      </c>
      <c r="AZ398" s="86">
        <v>8.6999999999999994E-2</v>
      </c>
    </row>
    <row r="399" spans="35:104" hidden="1" x14ac:dyDescent="0.2">
      <c r="AI399" s="86">
        <v>2.7E-2</v>
      </c>
      <c r="AJ399" s="86">
        <v>2.1000000000000001E-2</v>
      </c>
      <c r="AK399" s="86">
        <v>2.5000000000000001E-3</v>
      </c>
      <c r="AL399" s="86">
        <v>6.5000000000000002E-2</v>
      </c>
      <c r="AM399" s="86">
        <v>2.7E-2</v>
      </c>
      <c r="AN399" s="86">
        <v>2.5000000000000001E-3</v>
      </c>
      <c r="AO399" s="86">
        <v>2.7E-2</v>
      </c>
      <c r="AP399" s="86">
        <v>2.5000000000000001E-3</v>
      </c>
      <c r="AQ399" s="86">
        <v>6.4000000000000001E-2</v>
      </c>
      <c r="AR399" s="86">
        <v>1.5E-3</v>
      </c>
      <c r="AS399" s="86">
        <v>2.5000000000000001E-2</v>
      </c>
      <c r="AT399" s="86">
        <v>9.7000000000000003E-2</v>
      </c>
      <c r="AU399" s="86">
        <v>4.1000000000000002E-2</v>
      </c>
      <c r="AV399" s="86">
        <v>4.2999999999999997E-2</v>
      </c>
      <c r="AW399" s="86">
        <v>2.5000000000000001E-3</v>
      </c>
      <c r="AX399" s="86">
        <v>2.1999999999999999E-2</v>
      </c>
      <c r="AY399" s="86">
        <v>3.9E-2</v>
      </c>
      <c r="AZ399" s="86">
        <v>2.5000000000000001E-3</v>
      </c>
    </row>
    <row r="400" spans="35:104" hidden="1" x14ac:dyDescent="0.2">
      <c r="AI400" s="86">
        <v>5.3999999999999999E-2</v>
      </c>
      <c r="AJ400" s="86">
        <v>0.17199999999999999</v>
      </c>
      <c r="AK400" s="86">
        <v>2.5000000000000001E-3</v>
      </c>
      <c r="AL400" s="86">
        <v>0.82899999999999996</v>
      </c>
      <c r="AM400" s="86">
        <v>0.41</v>
      </c>
      <c r="AN400" s="86">
        <v>0.29099999999999998</v>
      </c>
      <c r="AO400" s="86">
        <v>0.33900000000000002</v>
      </c>
      <c r="AP400" s="86">
        <v>2.5000000000000001E-3</v>
      </c>
      <c r="AQ400" s="86">
        <v>0.24299999999999999</v>
      </c>
      <c r="AR400" s="86">
        <v>6.7000000000000004E-2</v>
      </c>
      <c r="AS400" s="86">
        <v>2.5000000000000001E-3</v>
      </c>
      <c r="AT400" s="86">
        <v>2.5000000000000001E-3</v>
      </c>
      <c r="AU400" s="86">
        <v>0.56499999999999995</v>
      </c>
      <c r="AV400" s="86">
        <v>0.53</v>
      </c>
      <c r="AW400" s="86">
        <v>0.21</v>
      </c>
      <c r="AX400" s="86">
        <v>0.24</v>
      </c>
      <c r="AY400" s="86">
        <v>0.28799999999999998</v>
      </c>
      <c r="AZ400" s="86">
        <v>0.111</v>
      </c>
    </row>
    <row r="401" spans="4:116" hidden="1" x14ac:dyDescent="0.2">
      <c r="AI401" s="86">
        <v>2.5000000000000001E-3</v>
      </c>
      <c r="AJ401" s="86">
        <v>1.2999999999999999E-2</v>
      </c>
      <c r="AK401" s="86">
        <v>2.5000000000000001E-3</v>
      </c>
      <c r="AL401" s="86">
        <v>7.0000000000000007E-2</v>
      </c>
      <c r="AM401" s="86">
        <v>3.5000000000000003E-2</v>
      </c>
      <c r="AN401" s="86">
        <v>1.6E-2</v>
      </c>
      <c r="AO401" s="86">
        <v>2.1000000000000001E-2</v>
      </c>
      <c r="AP401" s="86">
        <v>2.5000000000000001E-3</v>
      </c>
      <c r="AQ401" s="86">
        <v>0.02</v>
      </c>
      <c r="AR401" s="86">
        <v>1.5E-3</v>
      </c>
      <c r="AS401" s="86">
        <v>2.5000000000000001E-3</v>
      </c>
      <c r="AT401" s="86">
        <v>1.7999999999999999E-2</v>
      </c>
      <c r="AU401" s="86">
        <v>3.7999999999999999E-2</v>
      </c>
      <c r="AV401" s="86">
        <v>3.9E-2</v>
      </c>
      <c r="AW401" s="86">
        <v>1.7000000000000001E-2</v>
      </c>
      <c r="AX401" s="86">
        <v>1.4999999999999999E-2</v>
      </c>
      <c r="AY401" s="86">
        <v>3.3000000000000002E-2</v>
      </c>
      <c r="AZ401" s="86">
        <v>2.5000000000000001E-3</v>
      </c>
    </row>
    <row r="402" spans="4:116" hidden="1" x14ac:dyDescent="0.2">
      <c r="AI402" s="86">
        <v>0.16</v>
      </c>
      <c r="AJ402" s="86">
        <v>7.0999999999999994E-2</v>
      </c>
      <c r="AK402" s="86">
        <v>4.7E-2</v>
      </c>
      <c r="AL402" s="86">
        <v>0.34899999999999998</v>
      </c>
      <c r="AM402" s="86">
        <v>0.13</v>
      </c>
      <c r="AN402" s="86">
        <v>7.4999999999999997E-2</v>
      </c>
      <c r="AO402" s="86">
        <v>0.106</v>
      </c>
      <c r="AP402" s="86">
        <v>2.5000000000000001E-3</v>
      </c>
      <c r="AQ402" s="86">
        <v>0.111</v>
      </c>
      <c r="AR402" s="86">
        <v>1.5E-3</v>
      </c>
      <c r="AS402" s="86">
        <v>2.5000000000000001E-3</v>
      </c>
      <c r="AT402" s="86">
        <v>0.28399999999999997</v>
      </c>
      <c r="AU402" s="86">
        <v>0.186</v>
      </c>
      <c r="AV402" s="86">
        <v>0.23100000000000001</v>
      </c>
      <c r="AW402" s="86">
        <v>8.4000000000000005E-2</v>
      </c>
      <c r="AX402" s="86">
        <v>0.14399999999999999</v>
      </c>
      <c r="AY402" s="86">
        <v>0.191</v>
      </c>
      <c r="AZ402" s="86">
        <v>4.9000000000000002E-2</v>
      </c>
    </row>
    <row r="403" spans="4:116" hidden="1" x14ac:dyDescent="0.2">
      <c r="AI403" s="86">
        <v>0.16</v>
      </c>
      <c r="AJ403" s="86">
        <v>2.5000000000000001E-3</v>
      </c>
      <c r="AK403" s="86">
        <v>2.5000000000000001E-3</v>
      </c>
      <c r="AL403" s="86">
        <v>2.5000000000000001E-3</v>
      </c>
      <c r="AM403" s="86">
        <v>2.5000000000000001E-3</v>
      </c>
      <c r="AN403" s="86">
        <v>2.5000000000000001E-3</v>
      </c>
      <c r="AO403" s="86">
        <v>2.5000000000000001E-3</v>
      </c>
      <c r="AP403" s="86">
        <v>2.5000000000000001E-3</v>
      </c>
      <c r="AQ403" s="86">
        <v>2.5000000000000001E-3</v>
      </c>
      <c r="AR403" s="86">
        <v>1.5E-3</v>
      </c>
      <c r="AS403" s="86">
        <v>2.5000000000000001E-3</v>
      </c>
      <c r="AT403" s="86">
        <v>0.159</v>
      </c>
      <c r="AU403" s="86">
        <v>2.5000000000000001E-3</v>
      </c>
      <c r="AV403" s="86">
        <v>2.5000000000000001E-3</v>
      </c>
      <c r="AW403" s="86">
        <v>2.5000000000000001E-3</v>
      </c>
      <c r="AX403" s="86">
        <v>2.5000000000000001E-3</v>
      </c>
      <c r="AY403" s="86">
        <v>2.5000000000000001E-3</v>
      </c>
      <c r="AZ403" s="86">
        <v>2.5000000000000001E-3</v>
      </c>
    </row>
    <row r="404" spans="4:116" hidden="1" x14ac:dyDescent="0.2">
      <c r="AI404" s="86">
        <v>0.13</v>
      </c>
      <c r="AJ404" s="86">
        <v>0.14699999999999999</v>
      </c>
      <c r="AK404" s="86">
        <v>2.5000000000000001E-3</v>
      </c>
      <c r="AL404" s="86">
        <v>0.73299999999999998</v>
      </c>
      <c r="AM404" s="86">
        <v>0.21</v>
      </c>
      <c r="AN404" s="86">
        <v>9.6000000000000002E-2</v>
      </c>
      <c r="AO404" s="86">
        <v>2.5000000000000001E-3</v>
      </c>
      <c r="AP404" s="86">
        <v>2.5000000000000001E-3</v>
      </c>
      <c r="AQ404" s="86">
        <v>2.5000000000000001E-3</v>
      </c>
      <c r="AR404" s="86">
        <v>1.5E-3</v>
      </c>
      <c r="AS404" s="86">
        <v>0.108</v>
      </c>
      <c r="AT404" s="86">
        <v>0.11899999999999999</v>
      </c>
      <c r="AU404" s="86">
        <v>0.37</v>
      </c>
      <c r="AV404" s="86">
        <v>9.0999999999999998E-2</v>
      </c>
      <c r="AW404" s="86">
        <v>2.5000000000000001E-3</v>
      </c>
      <c r="AX404" s="86">
        <v>2.5000000000000001E-3</v>
      </c>
      <c r="AY404" s="86">
        <v>2.5000000000000001E-3</v>
      </c>
      <c r="AZ404" s="86">
        <v>2.5000000000000001E-3</v>
      </c>
    </row>
    <row r="405" spans="4:116" hidden="1" x14ac:dyDescent="0.2">
      <c r="AI405" s="86">
        <v>0.16</v>
      </c>
      <c r="AJ405" s="86">
        <v>0.122</v>
      </c>
      <c r="AK405" s="86">
        <v>4.5999999999999999E-2</v>
      </c>
      <c r="AL405" s="86">
        <v>0.40899999999999997</v>
      </c>
      <c r="AM405" s="86">
        <v>0.2</v>
      </c>
      <c r="AN405" s="86">
        <v>0.107</v>
      </c>
      <c r="AO405" s="86">
        <v>0.13700000000000001</v>
      </c>
      <c r="AP405" s="86">
        <v>2.5000000000000001E-3</v>
      </c>
      <c r="AQ405" s="86">
        <v>0.112</v>
      </c>
      <c r="AR405" s="86">
        <v>1.5E-3</v>
      </c>
      <c r="AS405" s="86">
        <v>2.5000000000000001E-3</v>
      </c>
      <c r="AT405" s="86">
        <v>0.26</v>
      </c>
      <c r="AU405" s="86">
        <v>0.23799999999999999</v>
      </c>
      <c r="AV405" s="86">
        <v>0.218</v>
      </c>
      <c r="AW405" s="86">
        <v>8.8999999999999996E-2</v>
      </c>
      <c r="AX405" s="86">
        <v>9.6000000000000002E-2</v>
      </c>
      <c r="AY405" s="86">
        <v>0.13900000000000001</v>
      </c>
      <c r="AZ405" s="86">
        <v>4.8000000000000001E-2</v>
      </c>
    </row>
    <row r="406" spans="4:116" hidden="1" x14ac:dyDescent="0.2">
      <c r="AI406" s="86">
        <v>2.5000000000000001E-3</v>
      </c>
      <c r="AJ406" s="86">
        <v>3.6999999999999998E-2</v>
      </c>
      <c r="AK406" s="86">
        <v>2.5000000000000001E-3</v>
      </c>
      <c r="AL406" s="86">
        <v>0.17100000000000001</v>
      </c>
      <c r="AM406" s="86">
        <v>7.1999999999999995E-2</v>
      </c>
      <c r="AN406" s="86">
        <v>3.5999999999999997E-2</v>
      </c>
      <c r="AO406" s="86">
        <v>5.3999999999999999E-2</v>
      </c>
      <c r="AP406" s="86">
        <v>2.5000000000000001E-3</v>
      </c>
      <c r="AQ406" s="86">
        <v>8.5000000000000006E-2</v>
      </c>
      <c r="AR406" s="86">
        <v>1.5E-3</v>
      </c>
      <c r="AS406" s="86">
        <v>2.5000000000000001E-3</v>
      </c>
      <c r="AT406" s="86">
        <v>7.3999999999999996E-2</v>
      </c>
      <c r="AU406" s="86">
        <v>9.2999999999999999E-2</v>
      </c>
      <c r="AV406" s="86">
        <v>9.8000000000000004E-2</v>
      </c>
      <c r="AW406" s="86">
        <v>3.5999999999999997E-2</v>
      </c>
      <c r="AX406" s="86">
        <v>4.3999999999999997E-2</v>
      </c>
      <c r="AY406" s="86">
        <v>8.8999999999999996E-2</v>
      </c>
      <c r="AZ406" s="86">
        <v>2.5000000000000001E-3</v>
      </c>
    </row>
    <row r="407" spans="4:116" hidden="1" x14ac:dyDescent="0.2">
      <c r="AI407" s="86">
        <v>4.2999999999999997E-2</v>
      </c>
      <c r="AJ407" s="86">
        <v>2.5000000000000001E-3</v>
      </c>
      <c r="AK407" s="86">
        <v>2.5000000000000001E-3</v>
      </c>
      <c r="AL407" s="86">
        <v>0.14399999999999999</v>
      </c>
      <c r="AM407" s="86">
        <v>0.04</v>
      </c>
      <c r="AN407" s="86">
        <v>2.5000000000000001E-3</v>
      </c>
      <c r="AO407" s="86">
        <v>4.7E-2</v>
      </c>
      <c r="AP407" s="86">
        <v>2.5000000000000001E-3</v>
      </c>
      <c r="AQ407" s="86">
        <v>6.6000000000000003E-2</v>
      </c>
      <c r="AR407" s="86">
        <v>1.5E-3</v>
      </c>
      <c r="AS407" s="86">
        <v>2.5000000000000001E-3</v>
      </c>
      <c r="AT407" s="86">
        <v>2.5000000000000001E-3</v>
      </c>
      <c r="AU407" s="86">
        <v>9.1999999999999998E-2</v>
      </c>
      <c r="AV407" s="86">
        <v>0.124</v>
      </c>
      <c r="AW407" s="86">
        <v>3.7999999999999999E-2</v>
      </c>
      <c r="AX407" s="86">
        <v>7.2999999999999995E-2</v>
      </c>
      <c r="AY407" s="86">
        <v>0.113</v>
      </c>
      <c r="AZ407" s="86">
        <v>2.5000000000000001E-3</v>
      </c>
    </row>
    <row r="408" spans="4:116" hidden="1" x14ac:dyDescent="0.2">
      <c r="AI408" s="86">
        <v>6.2E-2</v>
      </c>
      <c r="AJ408" s="86">
        <v>0.17699999999999999</v>
      </c>
      <c r="AK408" s="86">
        <v>5.3999999999999999E-2</v>
      </c>
      <c r="AL408" s="86">
        <v>0.55500000000000005</v>
      </c>
      <c r="AM408" s="86">
        <v>0.26</v>
      </c>
      <c r="AN408" s="86">
        <v>0.14599999999999999</v>
      </c>
      <c r="AO408" s="86">
        <v>0.14199999999999999</v>
      </c>
      <c r="AP408" s="86">
        <v>2.5000000000000001E-3</v>
      </c>
      <c r="AQ408" s="86">
        <v>6.8000000000000005E-2</v>
      </c>
      <c r="AR408" s="86">
        <v>1.5E-3</v>
      </c>
      <c r="AS408" s="86">
        <v>2.5000000000000001E-3</v>
      </c>
      <c r="AT408" s="86">
        <v>0.182</v>
      </c>
      <c r="AU408" s="86">
        <v>0.374</v>
      </c>
      <c r="AV408" s="86">
        <v>0.23300000000000001</v>
      </c>
      <c r="AW408" s="86">
        <v>9.1999999999999998E-2</v>
      </c>
      <c r="AX408" s="86">
        <v>0.10100000000000001</v>
      </c>
      <c r="AY408" s="86">
        <v>0.127</v>
      </c>
      <c r="AZ408" s="86">
        <v>2.5000000000000001E-3</v>
      </c>
    </row>
    <row r="409" spans="4:116" hidden="1" x14ac:dyDescent="0.2">
      <c r="AI409" s="86">
        <v>5.5E-2</v>
      </c>
      <c r="AJ409" s="86">
        <v>0.05</v>
      </c>
      <c r="AK409" s="86">
        <v>5.7000000000000002E-2</v>
      </c>
      <c r="AL409" s="86">
        <v>0.14899999999999999</v>
      </c>
      <c r="AM409" s="86">
        <v>4.4999999999999998E-2</v>
      </c>
      <c r="AN409" s="86">
        <v>3.3000000000000002E-2</v>
      </c>
      <c r="AO409" s="86">
        <v>4.5999999999999999E-2</v>
      </c>
      <c r="AP409" s="86">
        <v>2.5000000000000001E-3</v>
      </c>
      <c r="AQ409" s="86">
        <v>3.4000000000000002E-2</v>
      </c>
      <c r="AR409" s="86">
        <v>1.5E-3</v>
      </c>
      <c r="AS409" s="86">
        <v>2.5000000000000001E-3</v>
      </c>
      <c r="AT409" s="86">
        <v>0.111</v>
      </c>
      <c r="AU409" s="86">
        <v>8.2000000000000003E-2</v>
      </c>
      <c r="AV409" s="86">
        <v>7.9000000000000001E-2</v>
      </c>
      <c r="AW409" s="86">
        <v>3.2000000000000001E-2</v>
      </c>
      <c r="AX409" s="86">
        <v>3.7999999999999999E-2</v>
      </c>
      <c r="AY409" s="86">
        <v>7.1999999999999995E-2</v>
      </c>
      <c r="AZ409" s="86">
        <v>2.5000000000000001E-3</v>
      </c>
    </row>
    <row r="410" spans="4:116" hidden="1" x14ac:dyDescent="0.2">
      <c r="AI410" s="86">
        <v>1.33</v>
      </c>
      <c r="AJ410" s="86">
        <v>5.3999999999999999E-2</v>
      </c>
      <c r="AK410" s="86">
        <v>0.755</v>
      </c>
      <c r="AL410" s="86">
        <v>0.186</v>
      </c>
      <c r="AM410" s="86">
        <v>0.16</v>
      </c>
      <c r="AN410" s="86">
        <v>2.5000000000000001E-3</v>
      </c>
      <c r="AO410" s="86">
        <v>4.8000000000000001E-2</v>
      </c>
      <c r="AP410" s="86">
        <v>2.5000000000000001E-3</v>
      </c>
      <c r="AQ410" s="86">
        <v>0.08</v>
      </c>
      <c r="AR410" s="86">
        <v>1.5E-3</v>
      </c>
      <c r="AS410" s="86">
        <v>2.5000000000000001E-3</v>
      </c>
      <c r="AT410" s="86">
        <v>0.32100000000000001</v>
      </c>
      <c r="AU410" s="86">
        <v>0.09</v>
      </c>
      <c r="AV410" s="86">
        <v>8.4000000000000005E-2</v>
      </c>
      <c r="AW410" s="86">
        <v>3.4000000000000002E-2</v>
      </c>
      <c r="AX410" s="86">
        <v>2.5000000000000001E-3</v>
      </c>
      <c r="AY410" s="86">
        <v>7.6999999999999999E-2</v>
      </c>
      <c r="AZ410" s="86">
        <v>2.5000000000000001E-3</v>
      </c>
    </row>
    <row r="411" spans="4:116" hidden="1" x14ac:dyDescent="0.2">
      <c r="AI411" s="86">
        <v>2.4E-2</v>
      </c>
      <c r="AJ411" s="86">
        <v>2.4E-2</v>
      </c>
      <c r="AK411" s="86">
        <v>2.5000000000000001E-3</v>
      </c>
      <c r="AL411" s="86">
        <v>0.108</v>
      </c>
      <c r="AM411" s="86">
        <v>3.3000000000000002E-2</v>
      </c>
      <c r="AN411" s="86">
        <v>2.3E-2</v>
      </c>
      <c r="AO411" s="86">
        <v>3.3000000000000002E-2</v>
      </c>
      <c r="AP411" s="86">
        <v>2.5000000000000001E-3</v>
      </c>
      <c r="AQ411" s="86">
        <v>2.8000000000000001E-2</v>
      </c>
      <c r="AR411" s="86">
        <v>1.5E-3</v>
      </c>
      <c r="AS411" s="86">
        <v>2.5000000000000001E-3</v>
      </c>
      <c r="AT411" s="86">
        <v>3.1E-2</v>
      </c>
      <c r="AU411" s="86">
        <v>5.8999999999999997E-2</v>
      </c>
      <c r="AV411" s="86">
        <v>0.06</v>
      </c>
      <c r="AW411" s="86">
        <v>2.3E-2</v>
      </c>
      <c r="AX411" s="86">
        <v>3.5999999999999997E-2</v>
      </c>
      <c r="AY411" s="86">
        <v>4.9000000000000002E-2</v>
      </c>
      <c r="AZ411" s="86">
        <v>2.5000000000000001E-3</v>
      </c>
    </row>
    <row r="412" spans="4:116" hidden="1" x14ac:dyDescent="0.2">
      <c r="AI412" s="86">
        <v>8.8999999999999996E-2</v>
      </c>
      <c r="AJ412" s="86">
        <v>0.23400000000000001</v>
      </c>
      <c r="AK412" s="86">
        <v>0.04</v>
      </c>
      <c r="AL412" s="86">
        <v>0.85199999999999998</v>
      </c>
      <c r="AM412" s="86">
        <v>0.41</v>
      </c>
      <c r="AN412" s="86">
        <v>0.26400000000000001</v>
      </c>
      <c r="AO412" s="86">
        <v>0.308</v>
      </c>
      <c r="AP412" s="86">
        <v>4.1000000000000002E-2</v>
      </c>
      <c r="AQ412" s="86">
        <v>0.39</v>
      </c>
      <c r="AR412" s="86">
        <v>1.5E-3</v>
      </c>
      <c r="AS412" s="86">
        <v>2.5000000000000001E-3</v>
      </c>
      <c r="AT412" s="86">
        <v>5.1999999999999998E-2</v>
      </c>
      <c r="AU412" s="86">
        <v>0.58899999999999997</v>
      </c>
      <c r="AV412" s="86">
        <v>0.59199999999999997</v>
      </c>
      <c r="AW412" s="86">
        <v>0.217</v>
      </c>
      <c r="AX412" s="86">
        <v>0.35</v>
      </c>
      <c r="AY412" s="86">
        <v>0.38</v>
      </c>
      <c r="AZ412" s="86">
        <v>0.13300000000000001</v>
      </c>
    </row>
    <row r="413" spans="4:116" hidden="1" x14ac:dyDescent="0.2">
      <c r="AI413" s="86">
        <v>3.9E-2</v>
      </c>
      <c r="AJ413" s="86">
        <v>0.09</v>
      </c>
      <c r="AK413" s="86">
        <v>2.5000000000000001E-3</v>
      </c>
      <c r="AL413" s="86">
        <v>0.42699999999999999</v>
      </c>
      <c r="AM413" s="86">
        <v>0.23</v>
      </c>
      <c r="AN413" s="86">
        <v>0.14099999999999999</v>
      </c>
      <c r="AO413" s="86">
        <v>0.17399999999999999</v>
      </c>
      <c r="AP413" s="86">
        <v>2.5000000000000001E-3</v>
      </c>
      <c r="AQ413" s="86">
        <v>0.11899999999999999</v>
      </c>
      <c r="AR413" s="86">
        <v>1.5E-3</v>
      </c>
      <c r="AS413" s="86">
        <v>6.0999999999999999E-2</v>
      </c>
      <c r="AT413" s="86">
        <v>0.14099999999999999</v>
      </c>
      <c r="AU413" s="86">
        <v>0.27</v>
      </c>
      <c r="AV413" s="86">
        <v>0.22800000000000001</v>
      </c>
      <c r="AW413" s="86">
        <v>9.8000000000000004E-2</v>
      </c>
      <c r="AX413" s="86">
        <v>0.11899999999999999</v>
      </c>
      <c r="AY413" s="86">
        <v>0.16900000000000001</v>
      </c>
      <c r="AZ413" s="86">
        <v>0.06</v>
      </c>
    </row>
    <row r="414" spans="4:116" x14ac:dyDescent="0.2">
      <c r="D414" s="143"/>
      <c r="E414" s="169"/>
      <c r="F414" s="143"/>
      <c r="G414" s="170"/>
      <c r="H414" s="170"/>
      <c r="I414" s="170"/>
      <c r="J414" s="170"/>
      <c r="K414" s="170"/>
      <c r="L414" s="170"/>
      <c r="M414" s="170"/>
      <c r="N414" s="170"/>
      <c r="O414" s="170"/>
      <c r="P414" s="170"/>
      <c r="Q414" s="170"/>
      <c r="R414" s="170"/>
      <c r="S414" s="170"/>
      <c r="T414" s="170"/>
      <c r="U414" s="170"/>
      <c r="V414" s="170"/>
      <c r="W414" s="170"/>
      <c r="X414" s="170"/>
      <c r="Y414" s="170"/>
      <c r="Z414" s="170"/>
      <c r="AA414" s="170"/>
      <c r="AB414" s="170"/>
      <c r="AC414" s="170"/>
      <c r="AD414" s="170"/>
      <c r="AE414" s="170"/>
      <c r="AF414" s="170"/>
      <c r="AG414" s="170"/>
      <c r="AH414" s="170"/>
      <c r="AI414" s="170"/>
      <c r="AJ414" s="170"/>
      <c r="AK414" s="170"/>
      <c r="AL414" s="170"/>
      <c r="AM414" s="170"/>
      <c r="AN414" s="170"/>
      <c r="AO414" s="170"/>
      <c r="AP414" s="170"/>
      <c r="AQ414" s="170"/>
      <c r="AR414" s="170"/>
      <c r="AS414" s="170"/>
      <c r="AT414" s="170"/>
      <c r="AU414" s="170"/>
      <c r="AV414" s="170"/>
      <c r="AW414" s="170"/>
      <c r="AX414" s="170"/>
      <c r="AY414" s="170"/>
      <c r="AZ414" s="170"/>
      <c r="BA414" s="170"/>
      <c r="BB414" s="170"/>
      <c r="BC414" s="170"/>
      <c r="BD414" s="170"/>
      <c r="BE414" s="170"/>
      <c r="BF414" s="170"/>
      <c r="BG414" s="170"/>
      <c r="BH414" s="170"/>
      <c r="BI414" s="170"/>
      <c r="BJ414" s="170"/>
      <c r="BK414" s="170"/>
      <c r="BL414" s="170"/>
      <c r="BM414" s="170"/>
      <c r="BN414" s="170"/>
      <c r="BO414" s="170"/>
      <c r="BP414" s="170"/>
      <c r="BQ414" s="170"/>
      <c r="BR414" s="170"/>
      <c r="BS414" s="170"/>
      <c r="BT414" s="170"/>
      <c r="BU414" s="170"/>
      <c r="BV414" s="170"/>
      <c r="BW414" s="170"/>
      <c r="BX414" s="170"/>
      <c r="BY414" s="170"/>
      <c r="BZ414" s="170"/>
      <c r="CA414" s="170"/>
      <c r="CB414" s="170"/>
      <c r="CC414" s="170"/>
      <c r="CD414" s="170"/>
      <c r="CE414" s="170"/>
      <c r="CF414" s="170"/>
      <c r="CG414" s="170"/>
      <c r="CH414" s="170"/>
      <c r="CI414" s="170"/>
      <c r="CJ414" s="170"/>
      <c r="CK414" s="170"/>
      <c r="CL414" s="170"/>
      <c r="CM414" s="170"/>
      <c r="CN414" s="170"/>
      <c r="CO414" s="170"/>
      <c r="CP414" s="170"/>
      <c r="CQ414" s="170"/>
      <c r="CR414" s="170"/>
      <c r="CS414" s="170"/>
      <c r="CT414" s="170"/>
      <c r="CU414" s="170"/>
      <c r="CV414" s="170"/>
      <c r="CW414" s="170"/>
      <c r="CX414" s="170"/>
      <c r="CY414" s="170"/>
      <c r="CZ414" s="170"/>
      <c r="DA414" s="170"/>
      <c r="DB414" s="170"/>
      <c r="DC414" s="170"/>
      <c r="DD414" s="170"/>
      <c r="DE414" s="170"/>
      <c r="DF414" s="170"/>
      <c r="DG414" s="170"/>
      <c r="DH414" s="170"/>
      <c r="DI414" s="170"/>
      <c r="DJ414" s="170"/>
      <c r="DK414" s="170"/>
      <c r="DL414" s="170"/>
    </row>
    <row r="415" spans="4:116" x14ac:dyDescent="0.2">
      <c r="D415" s="143"/>
      <c r="E415" s="169"/>
      <c r="F415" s="143"/>
      <c r="G415" s="171"/>
      <c r="H415" s="171"/>
      <c r="I415" s="171"/>
      <c r="J415" s="171"/>
      <c r="K415" s="171"/>
      <c r="L415" s="171"/>
      <c r="M415" s="171"/>
      <c r="N415" s="171"/>
      <c r="O415" s="171"/>
      <c r="P415" s="171"/>
      <c r="Q415" s="171"/>
      <c r="R415" s="171"/>
      <c r="S415" s="171"/>
      <c r="T415" s="171"/>
      <c r="U415" s="171"/>
      <c r="V415" s="171"/>
      <c r="W415" s="171"/>
      <c r="X415" s="171"/>
      <c r="Y415" s="171"/>
      <c r="Z415" s="172"/>
      <c r="AA415" s="171"/>
      <c r="AB415" s="171"/>
      <c r="AC415" s="171"/>
      <c r="AD415" s="171"/>
      <c r="AE415" s="171"/>
      <c r="AF415" s="171"/>
      <c r="AG415" s="171"/>
      <c r="AH415" s="171"/>
      <c r="AI415" s="171"/>
      <c r="AJ415" s="171"/>
      <c r="AK415" s="171"/>
      <c r="AL415" s="171"/>
      <c r="AM415" s="171"/>
      <c r="AN415" s="171"/>
      <c r="AO415" s="171"/>
      <c r="AP415" s="171"/>
      <c r="AQ415" s="171"/>
      <c r="AR415" s="171"/>
      <c r="AS415" s="171"/>
      <c r="AT415" s="171"/>
      <c r="AU415" s="171"/>
      <c r="AV415" s="171"/>
      <c r="AW415" s="171"/>
      <c r="AX415" s="171"/>
      <c r="AY415" s="171"/>
      <c r="AZ415" s="171"/>
      <c r="BA415" s="171"/>
      <c r="BB415" s="171"/>
      <c r="BC415" s="171"/>
      <c r="BD415" s="171"/>
      <c r="BE415" s="171"/>
      <c r="BF415" s="171"/>
      <c r="BG415" s="171"/>
      <c r="BH415" s="171"/>
      <c r="BI415" s="171"/>
      <c r="BJ415" s="171"/>
      <c r="BK415" s="171"/>
      <c r="BL415" s="171"/>
      <c r="BM415" s="171"/>
      <c r="BN415" s="171"/>
      <c r="BO415" s="171"/>
      <c r="BP415" s="171"/>
      <c r="BQ415" s="171"/>
      <c r="BR415" s="171"/>
      <c r="BS415" s="171"/>
      <c r="BT415" s="171"/>
      <c r="BU415" s="171"/>
      <c r="BV415" s="171"/>
      <c r="BW415" s="171"/>
      <c r="BX415" s="171"/>
      <c r="BY415" s="171"/>
      <c r="BZ415" s="171"/>
      <c r="CA415" s="171"/>
      <c r="CB415" s="171"/>
      <c r="CC415" s="171"/>
      <c r="CD415" s="171"/>
      <c r="CE415" s="171"/>
      <c r="CF415" s="171"/>
      <c r="CG415" s="171"/>
      <c r="CH415" s="171"/>
      <c r="CI415" s="171"/>
      <c r="CJ415" s="171"/>
      <c r="CK415" s="171"/>
      <c r="CL415" s="171"/>
      <c r="CM415" s="171"/>
      <c r="CN415" s="171"/>
      <c r="CO415" s="171"/>
      <c r="CP415" s="171"/>
      <c r="CQ415" s="171"/>
      <c r="CR415" s="171"/>
      <c r="CS415" s="171"/>
      <c r="CT415" s="171"/>
      <c r="CU415" s="171"/>
      <c r="CV415" s="171"/>
      <c r="CW415" s="171"/>
      <c r="CX415" s="171"/>
      <c r="CY415" s="171"/>
      <c r="CZ415" s="171"/>
      <c r="DA415" s="171"/>
      <c r="DB415" s="171"/>
      <c r="DC415" s="171"/>
      <c r="DD415" s="171"/>
      <c r="DE415" s="171"/>
      <c r="DF415" s="171"/>
      <c r="DG415" s="171"/>
      <c r="DH415" s="171"/>
      <c r="DI415" s="171"/>
      <c r="DJ415" s="171"/>
      <c r="DK415" s="171"/>
      <c r="DL415" s="171"/>
    </row>
    <row r="416" spans="4:116" x14ac:dyDescent="0.2">
      <c r="D416" s="143"/>
      <c r="E416" s="169"/>
      <c r="F416" s="143"/>
      <c r="G416" s="170"/>
      <c r="H416" s="170"/>
      <c r="I416" s="170"/>
      <c r="J416" s="170"/>
      <c r="K416" s="170"/>
      <c r="L416" s="170"/>
      <c r="M416" s="170"/>
      <c r="N416" s="170"/>
      <c r="O416" s="170"/>
      <c r="P416" s="170"/>
      <c r="Q416" s="170"/>
      <c r="R416" s="170"/>
      <c r="S416" s="170"/>
      <c r="T416" s="170"/>
      <c r="U416" s="170"/>
      <c r="V416" s="170"/>
      <c r="W416" s="170"/>
      <c r="X416" s="170"/>
      <c r="Y416" s="170"/>
      <c r="Z416" s="170"/>
      <c r="AA416" s="170"/>
      <c r="AB416" s="170"/>
      <c r="AC416" s="170"/>
      <c r="AD416" s="170"/>
      <c r="AE416" s="170"/>
      <c r="AF416" s="170"/>
      <c r="AG416" s="170"/>
      <c r="AH416" s="170"/>
      <c r="AI416" s="170"/>
      <c r="AJ416" s="170"/>
      <c r="AK416" s="170"/>
      <c r="AL416" s="170"/>
      <c r="AM416" s="170"/>
      <c r="AN416" s="170"/>
      <c r="AO416" s="170"/>
      <c r="AP416" s="170"/>
      <c r="AQ416" s="170"/>
      <c r="AR416" s="170"/>
      <c r="AS416" s="170"/>
      <c r="AT416" s="170"/>
      <c r="AU416" s="170"/>
      <c r="AV416" s="170"/>
      <c r="AW416" s="170"/>
      <c r="AX416" s="170"/>
      <c r="AY416" s="170"/>
      <c r="AZ416" s="170"/>
      <c r="BA416" s="170"/>
      <c r="BB416" s="170"/>
      <c r="BC416" s="170"/>
      <c r="BD416" s="170"/>
      <c r="BE416" s="170"/>
      <c r="BF416" s="170"/>
      <c r="BG416" s="170"/>
      <c r="BH416" s="170"/>
      <c r="BI416" s="170"/>
      <c r="BJ416" s="170"/>
      <c r="BK416" s="170"/>
      <c r="BL416" s="170"/>
      <c r="BM416" s="170"/>
      <c r="BN416" s="170"/>
      <c r="BO416" s="170"/>
      <c r="BP416" s="170"/>
      <c r="BQ416" s="170"/>
      <c r="BR416" s="170"/>
      <c r="BS416" s="170"/>
      <c r="BT416" s="170"/>
      <c r="BU416" s="170"/>
      <c r="BV416" s="170"/>
      <c r="BW416" s="170"/>
      <c r="BX416" s="170"/>
      <c r="BY416" s="170"/>
      <c r="BZ416" s="170"/>
      <c r="CA416" s="170"/>
      <c r="CB416" s="170"/>
      <c r="CC416" s="170"/>
      <c r="CD416" s="170"/>
      <c r="CE416" s="170"/>
      <c r="CF416" s="170"/>
      <c r="CG416" s="170"/>
      <c r="CH416" s="170"/>
      <c r="CI416" s="170"/>
      <c r="CJ416" s="170"/>
      <c r="CK416" s="170"/>
      <c r="CL416" s="170"/>
      <c r="CM416" s="170"/>
      <c r="CN416" s="170"/>
      <c r="CO416" s="170"/>
      <c r="CP416" s="170"/>
      <c r="CQ416" s="170"/>
      <c r="CR416" s="170"/>
      <c r="CS416" s="170"/>
      <c r="CT416" s="170"/>
      <c r="CU416" s="170"/>
      <c r="CV416" s="170"/>
      <c r="CW416" s="170"/>
      <c r="CX416" s="170"/>
      <c r="CY416" s="170"/>
      <c r="CZ416" s="170"/>
      <c r="DA416" s="170"/>
      <c r="DB416" s="170"/>
      <c r="DC416" s="170"/>
      <c r="DD416" s="170"/>
      <c r="DE416" s="170"/>
      <c r="DF416" s="170"/>
      <c r="DG416" s="170"/>
      <c r="DH416" s="170"/>
      <c r="DI416" s="170"/>
      <c r="DJ416" s="170"/>
      <c r="DK416" s="170"/>
      <c r="DL416" s="170"/>
    </row>
    <row r="417" spans="4:116" x14ac:dyDescent="0.2">
      <c r="D417" s="143"/>
      <c r="E417" s="169"/>
      <c r="F417" s="143"/>
      <c r="G417" s="170"/>
      <c r="H417" s="170"/>
      <c r="I417" s="170"/>
      <c r="J417" s="170"/>
      <c r="K417" s="170"/>
      <c r="L417" s="170"/>
      <c r="M417" s="170"/>
      <c r="N417" s="170"/>
      <c r="O417" s="170"/>
      <c r="P417" s="173"/>
      <c r="Q417" s="170"/>
      <c r="R417" s="170"/>
      <c r="S417" s="170"/>
      <c r="T417" s="170"/>
      <c r="U417" s="170"/>
      <c r="V417" s="170"/>
      <c r="W417" s="170"/>
      <c r="X417" s="170"/>
      <c r="Y417" s="170"/>
      <c r="Z417" s="170"/>
      <c r="AA417" s="170"/>
      <c r="AB417" s="170"/>
      <c r="AC417" s="170"/>
      <c r="AD417" s="170"/>
      <c r="AE417" s="170"/>
      <c r="AF417" s="170"/>
      <c r="AG417" s="170"/>
      <c r="AH417" s="170"/>
      <c r="AI417" s="170"/>
      <c r="AJ417" s="170"/>
      <c r="AK417" s="170"/>
      <c r="AL417" s="170"/>
      <c r="AM417" s="170"/>
      <c r="AN417" s="170"/>
      <c r="AO417" s="170"/>
      <c r="AP417" s="170"/>
      <c r="AQ417" s="170"/>
      <c r="AR417" s="170"/>
      <c r="AS417" s="170"/>
      <c r="AT417" s="170"/>
      <c r="AU417" s="170"/>
      <c r="AV417" s="170"/>
      <c r="AW417" s="170"/>
      <c r="AX417" s="170"/>
      <c r="AY417" s="170"/>
      <c r="AZ417" s="170"/>
      <c r="BA417" s="170"/>
      <c r="BB417" s="170"/>
      <c r="BC417" s="170"/>
      <c r="BD417" s="170"/>
      <c r="BE417" s="170"/>
      <c r="BF417" s="170"/>
      <c r="BG417" s="170"/>
      <c r="BH417" s="170"/>
      <c r="BI417" s="170"/>
      <c r="BJ417" s="170"/>
      <c r="BK417" s="170"/>
      <c r="BL417" s="170"/>
      <c r="BM417" s="170"/>
      <c r="BN417" s="170"/>
      <c r="BO417" s="170"/>
      <c r="BP417" s="170"/>
      <c r="BQ417" s="170"/>
      <c r="BR417" s="170"/>
      <c r="BS417" s="170"/>
      <c r="BT417" s="170"/>
      <c r="BU417" s="170"/>
      <c r="BV417" s="170"/>
      <c r="BW417" s="170"/>
      <c r="BX417" s="170"/>
      <c r="BY417" s="170"/>
      <c r="BZ417" s="170"/>
      <c r="CA417" s="170"/>
      <c r="CB417" s="170"/>
      <c r="CC417" s="170"/>
      <c r="CD417" s="170"/>
      <c r="CE417" s="170"/>
      <c r="CF417" s="170"/>
      <c r="CG417" s="170"/>
      <c r="CH417" s="170"/>
      <c r="CI417" s="170"/>
      <c r="CJ417" s="170"/>
      <c r="CK417" s="170"/>
      <c r="CL417" s="170"/>
      <c r="CM417" s="170"/>
      <c r="CN417" s="170"/>
      <c r="CO417" s="170"/>
      <c r="CP417" s="170"/>
      <c r="CQ417" s="170"/>
      <c r="CR417" s="170"/>
      <c r="CS417" s="170"/>
      <c r="CT417" s="170"/>
      <c r="CU417" s="170"/>
      <c r="CV417" s="170"/>
      <c r="CW417" s="170"/>
      <c r="CX417" s="170"/>
      <c r="CY417" s="170"/>
      <c r="CZ417" s="170"/>
      <c r="DA417" s="170"/>
      <c r="DB417" s="170"/>
      <c r="DC417" s="170"/>
      <c r="DD417" s="170"/>
      <c r="DE417" s="170"/>
      <c r="DF417" s="170"/>
      <c r="DG417" s="170"/>
      <c r="DH417" s="170"/>
      <c r="DI417" s="170"/>
      <c r="DJ417" s="170"/>
      <c r="DK417" s="170"/>
      <c r="DL417" s="170"/>
    </row>
    <row r="418" spans="4:116" ht="13.5" x14ac:dyDescent="0.25">
      <c r="D418" s="143"/>
      <c r="E418" s="169"/>
      <c r="F418" s="143"/>
      <c r="G418" s="170"/>
      <c r="H418" s="170"/>
      <c r="I418" s="170"/>
      <c r="J418" s="170"/>
      <c r="K418" s="170"/>
      <c r="L418" s="170"/>
      <c r="M418" s="170"/>
      <c r="N418" s="170"/>
      <c r="O418" s="170"/>
      <c r="P418" s="173"/>
      <c r="Q418" s="170"/>
      <c r="R418" s="170"/>
      <c r="S418" s="170"/>
      <c r="T418" s="170"/>
      <c r="U418" s="170"/>
      <c r="V418" s="170"/>
      <c r="W418" s="170"/>
      <c r="X418" s="170"/>
      <c r="Y418" s="170"/>
      <c r="Z418" s="170"/>
      <c r="AA418" s="170"/>
      <c r="AB418" s="170"/>
      <c r="AC418" s="170"/>
      <c r="AD418" s="170"/>
      <c r="AE418" s="170"/>
      <c r="AF418" s="170"/>
      <c r="AG418" s="170"/>
      <c r="AH418" s="170"/>
      <c r="AI418" s="170"/>
      <c r="AJ418" s="170"/>
      <c r="AK418" s="170"/>
      <c r="AL418" s="170"/>
      <c r="AM418" s="170"/>
      <c r="AN418" s="170"/>
      <c r="AO418" s="170"/>
      <c r="AP418" s="170"/>
      <c r="AQ418" s="170"/>
      <c r="AR418" s="170"/>
      <c r="AS418" s="170"/>
      <c r="AT418" s="170"/>
      <c r="AU418" s="170"/>
      <c r="AV418" s="170"/>
      <c r="AW418" s="170"/>
      <c r="AX418" s="170"/>
      <c r="AY418" s="170"/>
      <c r="AZ418" s="170"/>
      <c r="BA418" s="170"/>
      <c r="BB418" s="170"/>
      <c r="BC418" s="170"/>
      <c r="BD418" s="170"/>
      <c r="BE418" s="170"/>
      <c r="BF418" s="170"/>
      <c r="BG418" s="170"/>
      <c r="BH418" s="170"/>
      <c r="BI418" s="170"/>
      <c r="BJ418" s="170"/>
      <c r="BK418" s="170"/>
      <c r="BL418" s="170"/>
      <c r="BM418" s="170"/>
      <c r="BN418" s="170"/>
      <c r="BO418" s="170"/>
      <c r="BP418" s="170"/>
      <c r="BQ418" s="170"/>
      <c r="BR418" s="170"/>
      <c r="BS418" s="170"/>
      <c r="BT418" s="170"/>
      <c r="BU418" s="170"/>
      <c r="BV418" s="170"/>
      <c r="BW418" s="170"/>
      <c r="BX418" s="170"/>
      <c r="BY418" s="170"/>
      <c r="BZ418" s="170"/>
      <c r="CA418" s="170"/>
      <c r="CB418" s="170"/>
      <c r="CC418" s="170"/>
      <c r="CD418" s="170"/>
      <c r="CE418" s="170"/>
      <c r="CF418" s="170"/>
      <c r="CG418" s="170"/>
      <c r="CH418" s="170"/>
      <c r="CI418" s="170"/>
      <c r="CJ418" s="170"/>
      <c r="CK418" s="170"/>
      <c r="CL418" s="170"/>
      <c r="CM418" s="170"/>
      <c r="CN418" s="170"/>
      <c r="CO418" s="170"/>
      <c r="CP418" s="170"/>
      <c r="CQ418" s="170"/>
      <c r="CR418" s="170"/>
      <c r="CS418" s="170"/>
      <c r="CT418" s="170"/>
      <c r="CU418" s="170"/>
      <c r="CV418" s="170"/>
      <c r="CW418" s="170"/>
      <c r="CX418" s="170"/>
      <c r="CY418" s="170"/>
      <c r="CZ418" s="170"/>
      <c r="DA418" s="170"/>
      <c r="DB418" s="170"/>
      <c r="DC418" s="170"/>
      <c r="DD418" s="170"/>
      <c r="DE418" s="170"/>
      <c r="DF418" s="170"/>
      <c r="DG418" s="174"/>
      <c r="DH418" s="170"/>
      <c r="DI418" s="170"/>
      <c r="DJ418" s="170"/>
      <c r="DK418" s="170"/>
      <c r="DL418" s="170"/>
    </row>
    <row r="419" spans="4:116" ht="13.5" x14ac:dyDescent="0.25">
      <c r="D419" s="143"/>
      <c r="E419" s="169"/>
      <c r="F419" s="143"/>
      <c r="G419" s="175"/>
      <c r="H419" s="175"/>
      <c r="I419" s="175"/>
      <c r="J419" s="175"/>
      <c r="K419" s="175"/>
      <c r="L419" s="175"/>
      <c r="M419" s="175"/>
      <c r="N419" s="175"/>
      <c r="O419" s="175"/>
      <c r="P419" s="175"/>
      <c r="Q419" s="175"/>
      <c r="R419" s="175"/>
      <c r="S419" s="175"/>
      <c r="T419" s="175"/>
      <c r="U419" s="175"/>
      <c r="V419" s="175"/>
      <c r="W419" s="175"/>
      <c r="X419" s="175"/>
      <c r="Y419" s="175"/>
      <c r="Z419" s="175"/>
      <c r="AA419" s="175"/>
      <c r="AB419" s="175"/>
      <c r="AC419" s="175"/>
      <c r="AD419" s="175"/>
      <c r="AE419" s="175"/>
      <c r="AF419" s="175"/>
      <c r="AG419" s="175"/>
      <c r="AH419" s="175"/>
      <c r="AI419" s="175"/>
      <c r="AJ419" s="175"/>
      <c r="AK419" s="175"/>
      <c r="AL419" s="175"/>
      <c r="AM419" s="175"/>
      <c r="AN419" s="175"/>
      <c r="AO419" s="175"/>
      <c r="AP419" s="175"/>
      <c r="AQ419" s="175"/>
      <c r="AR419" s="175"/>
      <c r="AS419" s="175"/>
      <c r="AT419" s="175"/>
      <c r="AU419" s="175"/>
      <c r="AV419" s="175"/>
      <c r="AW419" s="175"/>
      <c r="AX419" s="175"/>
      <c r="AY419" s="175"/>
      <c r="AZ419" s="175"/>
      <c r="BA419" s="175"/>
      <c r="BB419" s="175"/>
      <c r="BC419" s="175"/>
      <c r="BD419" s="175"/>
      <c r="BE419" s="175"/>
      <c r="BF419" s="175"/>
      <c r="BG419" s="175"/>
      <c r="BH419" s="175"/>
      <c r="BI419" s="175"/>
      <c r="BJ419" s="175"/>
      <c r="BK419" s="175"/>
      <c r="BL419" s="175"/>
      <c r="BM419" s="175"/>
      <c r="BN419" s="175"/>
      <c r="BO419" s="175"/>
      <c r="BP419" s="175"/>
      <c r="BQ419" s="175"/>
      <c r="BR419" s="175"/>
      <c r="BS419" s="175"/>
      <c r="BT419" s="175"/>
      <c r="BU419" s="175"/>
      <c r="BV419" s="175"/>
      <c r="BW419" s="175"/>
      <c r="BX419" s="175"/>
      <c r="BY419" s="175"/>
      <c r="BZ419" s="175"/>
      <c r="CA419" s="175"/>
      <c r="CB419" s="175"/>
      <c r="CC419" s="175"/>
      <c r="CD419" s="175"/>
      <c r="CE419" s="175"/>
      <c r="CF419" s="175"/>
      <c r="CG419" s="175"/>
      <c r="CH419" s="175"/>
      <c r="CI419" s="175"/>
      <c r="CJ419" s="175"/>
      <c r="CK419" s="175"/>
      <c r="CL419" s="175"/>
      <c r="CM419" s="175"/>
      <c r="CN419" s="175"/>
      <c r="CO419" s="175"/>
      <c r="CP419" s="175"/>
      <c r="CQ419" s="175"/>
      <c r="CR419" s="175"/>
      <c r="CS419" s="175"/>
      <c r="CT419" s="175"/>
      <c r="CU419" s="175"/>
      <c r="CV419" s="175"/>
      <c r="CW419" s="175"/>
      <c r="CX419" s="175"/>
      <c r="CY419" s="175"/>
      <c r="CZ419" s="175"/>
      <c r="DA419" s="175"/>
      <c r="DB419" s="175"/>
      <c r="DC419" s="175"/>
      <c r="DD419" s="175"/>
      <c r="DE419" s="175"/>
      <c r="DF419" s="175"/>
      <c r="DG419" s="176"/>
      <c r="DH419" s="175"/>
      <c r="DI419" s="175"/>
      <c r="DJ419" s="175"/>
      <c r="DK419" s="175"/>
      <c r="DL419" s="175"/>
    </row>
  </sheetData>
  <autoFilter ref="A1:DL206"/>
  <sortState ref="A5:DI160">
    <sortCondition ref="F5:F160"/>
  </sortState>
  <customSheetViews>
    <customSheetView guid="{FB1470F3-388A-4235-BFB8-43234B719E27}">
      <pane xSplit="3" ySplit="5" topLeftCell="D6" activePane="bottomRight" state="frozen"/>
      <selection pane="bottomRight" activeCell="D6" sqref="D6"/>
      <pageMargins left="0.78749999999999998" right="0.78749999999999998" top="1.05277777777778" bottom="1.05277777777778" header="0.78749999999999998" footer="0.78749999999999998"/>
      <pageSetup paperSize="9" orientation="portrait" useFirstPageNumber="1" r:id="rId1"/>
      <headerFooter>
        <oddHeader>&amp;C&amp;"Times New Roman,Normalny"&amp;12&amp;A</oddHeader>
        <oddFooter>&amp;C&amp;"Times New Roman,Normalny"&amp;12Strona &amp;P</oddFooter>
      </headerFooter>
    </customSheetView>
  </customSheetViews>
  <mergeCells count="2">
    <mergeCell ref="BC4:BJ4"/>
    <mergeCell ref="CD4:CJ4"/>
  </mergeCells>
  <conditionalFormatting sqref="S7:S206">
    <cfRule type="containsBlanks" dxfId="406" priority="75">
      <formula>LEN(TRIM(S7))=0</formula>
    </cfRule>
  </conditionalFormatting>
  <conditionalFormatting sqref="AB7:AC206 AE7:AG206">
    <cfRule type="containsBlanks" dxfId="405" priority="73">
      <formula>LEN(TRIM(AB7))=0</formula>
    </cfRule>
  </conditionalFormatting>
  <conditionalFormatting sqref="AI7:AZ206">
    <cfRule type="containsBlanks" dxfId="404" priority="65">
      <formula>LEN(TRIM(AI7))=0</formula>
    </cfRule>
  </conditionalFormatting>
  <conditionalFormatting sqref="AI214:AI413">
    <cfRule type="containsBlanks" dxfId="403" priority="64">
      <formula>LEN(TRIM(AI214))=0</formula>
    </cfRule>
  </conditionalFormatting>
  <conditionalFormatting sqref="AJ214">
    <cfRule type="containsBlanks" dxfId="402" priority="61">
      <formula>LEN(TRIM(AJ214))=0</formula>
    </cfRule>
  </conditionalFormatting>
  <conditionalFormatting sqref="AJ215:AJ413">
    <cfRule type="containsBlanks" dxfId="401" priority="60">
      <formula>LEN(TRIM(AJ215))=0</formula>
    </cfRule>
  </conditionalFormatting>
  <conditionalFormatting sqref="AK214:AK413">
    <cfRule type="containsBlanks" dxfId="400" priority="58">
      <formula>LEN(TRIM(AK214))=0</formula>
    </cfRule>
  </conditionalFormatting>
  <conditionalFormatting sqref="AL214:AL413">
    <cfRule type="containsBlanks" dxfId="399" priority="56">
      <formula>LEN(TRIM(AL214))=0</formula>
    </cfRule>
  </conditionalFormatting>
  <conditionalFormatting sqref="AM214">
    <cfRule type="containsBlanks" dxfId="398" priority="53">
      <formula>LEN(TRIM(AM214))=0</formula>
    </cfRule>
  </conditionalFormatting>
  <conditionalFormatting sqref="AM215:AM413">
    <cfRule type="containsBlanks" dxfId="397" priority="52">
      <formula>LEN(TRIM(AM215))=0</formula>
    </cfRule>
  </conditionalFormatting>
  <conditionalFormatting sqref="AN214">
    <cfRule type="containsBlanks" dxfId="396" priority="49">
      <formula>LEN(TRIM(AN214))=0</formula>
    </cfRule>
  </conditionalFormatting>
  <conditionalFormatting sqref="AN215:AN413">
    <cfRule type="containsBlanks" dxfId="395" priority="48">
      <formula>LEN(TRIM(AN215))=0</formula>
    </cfRule>
  </conditionalFormatting>
  <conditionalFormatting sqref="AO214:AO413">
    <cfRule type="containsBlanks" dxfId="394" priority="46">
      <formula>LEN(TRIM(AO214))=0</formula>
    </cfRule>
  </conditionalFormatting>
  <conditionalFormatting sqref="AP214">
    <cfRule type="containsBlanks" dxfId="393" priority="43">
      <formula>LEN(TRIM(AP214))=0</formula>
    </cfRule>
  </conditionalFormatting>
  <conditionalFormatting sqref="AP215:AP413">
    <cfRule type="containsBlanks" dxfId="392" priority="42">
      <formula>LEN(TRIM(AP215))=0</formula>
    </cfRule>
  </conditionalFormatting>
  <conditionalFormatting sqref="AQ214">
    <cfRule type="containsBlanks" dxfId="391" priority="39">
      <formula>LEN(TRIM(AQ214))=0</formula>
    </cfRule>
  </conditionalFormatting>
  <conditionalFormatting sqref="AQ215:AQ413">
    <cfRule type="containsBlanks" dxfId="390" priority="38">
      <formula>LEN(TRIM(AQ215))=0</formula>
    </cfRule>
  </conditionalFormatting>
  <conditionalFormatting sqref="AR214:AR413">
    <cfRule type="containsBlanks" dxfId="389" priority="36">
      <formula>LEN(TRIM(AR214))=0</formula>
    </cfRule>
  </conditionalFormatting>
  <conditionalFormatting sqref="AS214:AS413">
    <cfRule type="containsBlanks" dxfId="388" priority="34">
      <formula>LEN(TRIM(AS214))=0</formula>
    </cfRule>
  </conditionalFormatting>
  <conditionalFormatting sqref="AT214:AT413">
    <cfRule type="containsBlanks" dxfId="387" priority="32">
      <formula>LEN(TRIM(AT214))=0</formula>
    </cfRule>
  </conditionalFormatting>
  <conditionalFormatting sqref="AU214:AU413">
    <cfRule type="containsBlanks" dxfId="386" priority="30">
      <formula>LEN(TRIM(AU214))=0</formula>
    </cfRule>
  </conditionalFormatting>
  <conditionalFormatting sqref="AV214:AW413">
    <cfRule type="containsBlanks" dxfId="385" priority="28">
      <formula>LEN(TRIM(AV214))=0</formula>
    </cfRule>
  </conditionalFormatting>
  <conditionalFormatting sqref="AX214:AX413">
    <cfRule type="containsBlanks" dxfId="384" priority="26">
      <formula>LEN(TRIM(AX214))=0</formula>
    </cfRule>
  </conditionalFormatting>
  <conditionalFormatting sqref="AY214">
    <cfRule type="containsBlanks" dxfId="383" priority="21">
      <formula>LEN(TRIM(AY214))=0</formula>
    </cfRule>
  </conditionalFormatting>
  <conditionalFormatting sqref="AY215 AY217:AY288">
    <cfRule type="containsBlanks" dxfId="382" priority="20">
      <formula>LEN(TRIM(AY215))=0</formula>
    </cfRule>
  </conditionalFormatting>
  <conditionalFormatting sqref="AY289:AY413">
    <cfRule type="containsBlanks" dxfId="381" priority="19">
      <formula>LEN(TRIM(AY289))=0</formula>
    </cfRule>
  </conditionalFormatting>
  <conditionalFormatting sqref="AY216">
    <cfRule type="containsBlanks" dxfId="380" priority="18">
      <formula>LEN(TRIM(AY216))=0</formula>
    </cfRule>
  </conditionalFormatting>
  <conditionalFormatting sqref="AZ214:AZ413">
    <cfRule type="containsBlanks" dxfId="379" priority="16">
      <formula>LEN(TRIM(AZ214))=0</formula>
    </cfRule>
  </conditionalFormatting>
  <conditionalFormatting sqref="BA7:BA206">
    <cfRule type="containsBlanks" dxfId="378" priority="15">
      <formula>LEN(TRIM(BA7))=0</formula>
    </cfRule>
  </conditionalFormatting>
  <conditionalFormatting sqref="BC180:BJ206">
    <cfRule type="containsBlanks" dxfId="377" priority="14">
      <formula>LEN(TRIM(BC180))=0</formula>
    </cfRule>
  </conditionalFormatting>
  <conditionalFormatting sqref="BC7:BJ179">
    <cfRule type="containsBlanks" dxfId="376" priority="13">
      <formula>LEN(TRIM(BC7))=0</formula>
    </cfRule>
  </conditionalFormatting>
  <conditionalFormatting sqref="J92 J97 J101 J104:J105 J108 J127 J203 J7:J83 J86:J87 J99 J111:J113 J115:J117 J120:J123 J130:J134 J143:J160 J162:J172 J175:J176 J178:J182 J184:J185 J188:J191">
    <cfRule type="containsText" dxfId="375" priority="11" operator="containsText" text="&gt;">
      <formula>NOT(ISERROR(SEARCH("&gt;",J7)))</formula>
    </cfRule>
  </conditionalFormatting>
  <conditionalFormatting sqref="J103 J95 J93 J91 J89 J84">
    <cfRule type="containsText" dxfId="374" priority="10" operator="containsText" text="&gt;">
      <formula>NOT(ISERROR(SEARCH("&gt;",J84)))</formula>
    </cfRule>
  </conditionalFormatting>
  <conditionalFormatting sqref="J173:J174 J137:J141 J124:J125">
    <cfRule type="containsText" dxfId="373" priority="9" operator="containsText" text="&gt;">
      <formula>NOT(ISERROR(SEARCH("&gt;",J124)))</formula>
    </cfRule>
  </conditionalFormatting>
  <conditionalFormatting sqref="J196:J199 J192:J194">
    <cfRule type="containsText" dxfId="372" priority="8" operator="containsText" text="&gt;">
      <formula>NOT(ISERROR(SEARCH("&gt;",J192)))</formula>
    </cfRule>
  </conditionalFormatting>
  <conditionalFormatting sqref="J202">
    <cfRule type="containsText" dxfId="371" priority="7" operator="containsText" text="&gt;">
      <formula>NOT(ISERROR(SEARCH("&gt;",J202)))</formula>
    </cfRule>
  </conditionalFormatting>
  <conditionalFormatting sqref="J204">
    <cfRule type="containsText" dxfId="370" priority="6" operator="containsText" text="&gt;">
      <formula>NOT(ISERROR(SEARCH("&gt;",J204)))</formula>
    </cfRule>
  </conditionalFormatting>
  <conditionalFormatting sqref="M7:M206">
    <cfRule type="containsText" dxfId="369" priority="5" operator="containsText" text="&gt;">
      <formula>NOT(ISERROR(SEARCH("&gt;",M7)))</formula>
    </cfRule>
  </conditionalFormatting>
  <conditionalFormatting sqref="O7:O206">
    <cfRule type="containsText" dxfId="368" priority="4" operator="containsText" text="&gt;">
      <formula>NOT(ISERROR(SEARCH("&gt;",O7)))</formula>
    </cfRule>
  </conditionalFormatting>
  <conditionalFormatting sqref="R7:R206">
    <cfRule type="containsText" dxfId="367" priority="3" operator="containsText" text="&gt;">
      <formula>NOT(ISERROR(SEARCH("&gt;",R7)))</formula>
    </cfRule>
  </conditionalFormatting>
  <conditionalFormatting sqref="Z7:Z206">
    <cfRule type="containsText" dxfId="366" priority="2" operator="containsText" text="&gt;">
      <formula>NOT(ISERROR(SEARCH("&gt;",Z7)))</formula>
    </cfRule>
  </conditionalFormatting>
  <conditionalFormatting sqref="AH7:AH206">
    <cfRule type="containsText" dxfId="365" priority="1" operator="containsText" text="&gt;">
      <formula>NOT(ISERROR(SEARCH("&gt;",AH7)))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useFirstPageNumber="1" r:id="rId2"/>
  <headerFooter>
    <oddHeader>&amp;C&amp;"Times New Roman,Normalny"&amp;12&amp;A</oddHeader>
    <oddFooter>&amp;C&amp;"Times New Roman,Normalny"&amp;12Strona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tabColor rgb="FFFFFFCC"/>
    <pageSetUpPr fitToPage="1"/>
  </sheetPr>
  <dimension ref="A1:AR206"/>
  <sheetViews>
    <sheetView tabSelected="1" zoomScale="40" zoomScaleNormal="40" workbookViewId="0">
      <pane xSplit="2" ySplit="6" topLeftCell="C7" activePane="bottomRight" state="frozen"/>
      <selection pane="topRight" activeCell="C1" sqref="C1"/>
      <selection pane="bottomLeft" activeCell="A5" sqref="A5"/>
      <selection pane="bottomRight" activeCell="G24" sqref="G24"/>
    </sheetView>
  </sheetViews>
  <sheetFormatPr defaultRowHeight="12.75" x14ac:dyDescent="0.2"/>
  <cols>
    <col min="1" max="1" width="5.28515625" style="5" customWidth="1"/>
    <col min="2" max="2" width="22.28515625" style="1" bestFit="1" customWidth="1"/>
    <col min="3" max="10" width="6.5703125" style="1" bestFit="1" customWidth="1"/>
    <col min="11" max="11" width="7.42578125" style="1" bestFit="1" customWidth="1"/>
    <col min="12" max="12" width="8" style="1" bestFit="1" customWidth="1"/>
    <col min="13" max="13" width="8.28515625" style="1" bestFit="1" customWidth="1"/>
    <col min="14" max="14" width="20" style="1" bestFit="1" customWidth="1"/>
    <col min="15" max="15" width="16.140625" style="1" bestFit="1" customWidth="1"/>
    <col min="16" max="16" width="7" style="1" bestFit="1" customWidth="1"/>
    <col min="17" max="17" width="8.5703125" style="1" bestFit="1" customWidth="1"/>
    <col min="18" max="18" width="7.85546875" style="1" bestFit="1" customWidth="1"/>
    <col min="19" max="19" width="8.85546875" style="1" bestFit="1" customWidth="1"/>
    <col min="20" max="20" width="9.85546875" style="1" bestFit="1" customWidth="1"/>
    <col min="21" max="21" width="18.140625" style="1" customWidth="1"/>
    <col min="22" max="22" width="12.85546875" style="1" customWidth="1"/>
    <col min="23" max="23" width="11.7109375" style="1" customWidth="1"/>
    <col min="24" max="24" width="14.7109375" style="1" customWidth="1"/>
    <col min="25" max="25" width="13.85546875" style="1" customWidth="1"/>
    <col min="26" max="26" width="15.7109375" style="1" customWidth="1"/>
    <col min="27" max="27" width="14.42578125" style="1" customWidth="1"/>
    <col min="28" max="28" width="9.5703125" style="1" customWidth="1"/>
    <col min="29" max="29" width="10.7109375" style="1" customWidth="1"/>
    <col min="30" max="30" width="11.85546875" style="1" customWidth="1"/>
    <col min="31" max="31" width="10.28515625" style="1" customWidth="1"/>
    <col min="32" max="32" width="16" style="1" customWidth="1"/>
    <col min="33" max="33" width="7.85546875" style="1" customWidth="1"/>
    <col min="34" max="34" width="7.5703125" style="1" customWidth="1"/>
    <col min="35" max="35" width="7.140625" style="1" customWidth="1"/>
    <col min="36" max="36" width="7.7109375" style="1" customWidth="1"/>
    <col min="37" max="37" width="10.85546875" style="1" customWidth="1"/>
    <col min="38" max="38" width="8.5703125" style="1" customWidth="1"/>
    <col min="39" max="39" width="7.85546875" style="1" customWidth="1"/>
    <col min="40" max="40" width="9" style="1" customWidth="1"/>
    <col min="41" max="41" width="16.42578125" style="65" bestFit="1" customWidth="1"/>
    <col min="42" max="42" width="17.140625" style="73" customWidth="1"/>
    <col min="43" max="43" width="16.42578125" style="1" bestFit="1" customWidth="1"/>
    <col min="44" max="16384" width="9.140625" style="1"/>
  </cols>
  <sheetData>
    <row r="1" spans="1:44" x14ac:dyDescent="0.2">
      <c r="B1" s="1" t="s">
        <v>938</v>
      </c>
    </row>
    <row r="3" spans="1:44" s="7" customFormat="1" x14ac:dyDescent="0.2">
      <c r="A3" s="6"/>
      <c r="B3" s="21" t="s">
        <v>153</v>
      </c>
      <c r="C3" s="33">
        <v>3</v>
      </c>
      <c r="D3" s="33">
        <v>4</v>
      </c>
      <c r="E3" s="6">
        <v>6</v>
      </c>
      <c r="F3" s="33">
        <v>8</v>
      </c>
      <c r="G3" s="33">
        <v>9</v>
      </c>
      <c r="H3" s="6">
        <v>13</v>
      </c>
      <c r="I3" s="6">
        <v>14</v>
      </c>
      <c r="J3" s="33">
        <v>18</v>
      </c>
      <c r="K3" s="39">
        <v>28</v>
      </c>
      <c r="L3" s="40">
        <v>30</v>
      </c>
      <c r="M3" s="42"/>
      <c r="N3" s="42">
        <v>47</v>
      </c>
      <c r="O3" s="6">
        <v>48</v>
      </c>
      <c r="P3" s="41"/>
      <c r="Q3" s="6">
        <v>55</v>
      </c>
      <c r="R3" s="6">
        <v>56</v>
      </c>
      <c r="S3" s="6">
        <v>57</v>
      </c>
      <c r="T3" s="6">
        <v>60</v>
      </c>
      <c r="U3" s="6">
        <v>62</v>
      </c>
      <c r="V3" s="6">
        <v>64</v>
      </c>
      <c r="W3" s="6">
        <v>66</v>
      </c>
      <c r="X3" s="38"/>
      <c r="Y3" s="6">
        <v>71</v>
      </c>
      <c r="Z3" s="6">
        <v>72</v>
      </c>
      <c r="AA3" s="6">
        <v>73</v>
      </c>
      <c r="AB3" s="6">
        <v>74</v>
      </c>
      <c r="AC3" s="6">
        <v>77</v>
      </c>
      <c r="AD3" s="6">
        <v>79</v>
      </c>
      <c r="AE3" s="33">
        <v>81</v>
      </c>
      <c r="AF3" s="33">
        <v>82</v>
      </c>
      <c r="AG3" s="33">
        <v>83</v>
      </c>
      <c r="AH3" s="6">
        <v>84</v>
      </c>
      <c r="AI3" s="6">
        <v>85</v>
      </c>
      <c r="AJ3" s="6">
        <v>87</v>
      </c>
      <c r="AK3" s="6">
        <v>88</v>
      </c>
      <c r="AL3" s="6">
        <v>89</v>
      </c>
      <c r="AM3" s="6">
        <v>90</v>
      </c>
      <c r="AN3" s="48">
        <v>91</v>
      </c>
      <c r="AO3" s="94"/>
      <c r="AP3" s="74"/>
    </row>
    <row r="4" spans="1:44" s="7" customFormat="1" ht="51" x14ac:dyDescent="0.2">
      <c r="A4" s="18" t="s">
        <v>199</v>
      </c>
      <c r="B4" s="19" t="s">
        <v>206</v>
      </c>
      <c r="C4" s="34" t="s">
        <v>4</v>
      </c>
      <c r="D4" s="34" t="s">
        <v>5</v>
      </c>
      <c r="E4" s="18" t="s">
        <v>7</v>
      </c>
      <c r="F4" s="18" t="s">
        <v>9</v>
      </c>
      <c r="G4" s="18" t="s">
        <v>10</v>
      </c>
      <c r="H4" s="18" t="s">
        <v>14</v>
      </c>
      <c r="I4" s="18" t="s">
        <v>15</v>
      </c>
      <c r="J4" s="18" t="s">
        <v>19</v>
      </c>
      <c r="K4" s="18" t="s">
        <v>29</v>
      </c>
      <c r="L4" s="18" t="s">
        <v>31</v>
      </c>
      <c r="M4" s="18" t="s">
        <v>163</v>
      </c>
      <c r="N4" s="18" t="s">
        <v>105</v>
      </c>
      <c r="O4" s="18" t="s">
        <v>48</v>
      </c>
      <c r="P4" s="18" t="s">
        <v>159</v>
      </c>
      <c r="Q4" s="18" t="s">
        <v>55</v>
      </c>
      <c r="R4" s="18" t="s">
        <v>56</v>
      </c>
      <c r="S4" s="18" t="s">
        <v>57</v>
      </c>
      <c r="T4" s="18" t="s">
        <v>60</v>
      </c>
      <c r="U4" s="18" t="s">
        <v>62</v>
      </c>
      <c r="V4" s="18" t="s">
        <v>64</v>
      </c>
      <c r="W4" s="18" t="s">
        <v>66</v>
      </c>
      <c r="X4" s="18" t="s">
        <v>162</v>
      </c>
      <c r="Y4" s="18" t="s">
        <v>71</v>
      </c>
      <c r="Z4" s="18" t="s">
        <v>72</v>
      </c>
      <c r="AA4" s="18" t="s">
        <v>73</v>
      </c>
      <c r="AB4" s="18" t="s">
        <v>74</v>
      </c>
      <c r="AC4" s="18" t="s">
        <v>77</v>
      </c>
      <c r="AD4" s="18" t="s">
        <v>79</v>
      </c>
      <c r="AE4" s="18" t="s">
        <v>81</v>
      </c>
      <c r="AF4" s="18" t="s">
        <v>82</v>
      </c>
      <c r="AG4" s="18" t="s">
        <v>83</v>
      </c>
      <c r="AH4" s="18" t="s">
        <v>84</v>
      </c>
      <c r="AI4" s="18" t="s">
        <v>85</v>
      </c>
      <c r="AJ4" s="18" t="s">
        <v>87</v>
      </c>
      <c r="AK4" s="18" t="s">
        <v>88</v>
      </c>
      <c r="AL4" s="18" t="s">
        <v>89</v>
      </c>
      <c r="AM4" s="18" t="s">
        <v>90</v>
      </c>
      <c r="AN4" s="34" t="s">
        <v>91</v>
      </c>
      <c r="AO4" s="95" t="s">
        <v>160</v>
      </c>
    </row>
    <row r="5" spans="1:44" s="7" customFormat="1" x14ac:dyDescent="0.2">
      <c r="A5" s="18"/>
      <c r="B5" s="22"/>
      <c r="C5" s="37" t="s">
        <v>120</v>
      </c>
      <c r="D5" s="20" t="s">
        <v>120</v>
      </c>
      <c r="E5" s="20" t="s">
        <v>120</v>
      </c>
      <c r="F5" s="20" t="s">
        <v>120</v>
      </c>
      <c r="G5" s="20" t="s">
        <v>120</v>
      </c>
      <c r="H5" s="20" t="s">
        <v>120</v>
      </c>
      <c r="I5" s="20" t="s">
        <v>120</v>
      </c>
      <c r="J5" s="20" t="s">
        <v>120</v>
      </c>
      <c r="K5" s="20" t="s">
        <v>262</v>
      </c>
      <c r="L5" s="20" t="s">
        <v>262</v>
      </c>
      <c r="M5" s="20" t="s">
        <v>262</v>
      </c>
      <c r="N5" s="20" t="s">
        <v>262</v>
      </c>
      <c r="O5" s="20" t="s">
        <v>262</v>
      </c>
      <c r="P5" s="20" t="s">
        <v>262</v>
      </c>
      <c r="Q5" s="20" t="s">
        <v>262</v>
      </c>
      <c r="R5" s="20" t="s">
        <v>262</v>
      </c>
      <c r="S5" s="20" t="s">
        <v>262</v>
      </c>
      <c r="T5" s="20" t="s">
        <v>262</v>
      </c>
      <c r="U5" s="20" t="s">
        <v>262</v>
      </c>
      <c r="V5" s="20" t="s">
        <v>262</v>
      </c>
      <c r="W5" s="20" t="s">
        <v>262</v>
      </c>
      <c r="X5" s="20" t="s">
        <v>262</v>
      </c>
      <c r="Y5" s="20" t="s">
        <v>262</v>
      </c>
      <c r="Z5" s="20" t="s">
        <v>262</v>
      </c>
      <c r="AA5" s="20" t="s">
        <v>262</v>
      </c>
      <c r="AB5" s="20" t="s">
        <v>262</v>
      </c>
      <c r="AC5" s="20" t="s">
        <v>262</v>
      </c>
      <c r="AD5" s="20" t="s">
        <v>262</v>
      </c>
      <c r="AE5" s="20" t="s">
        <v>262</v>
      </c>
      <c r="AF5" s="20" t="s">
        <v>262</v>
      </c>
      <c r="AG5" s="20" t="s">
        <v>262</v>
      </c>
      <c r="AH5" s="20" t="s">
        <v>262</v>
      </c>
      <c r="AI5" s="20" t="s">
        <v>262</v>
      </c>
      <c r="AJ5" s="20" t="s">
        <v>262</v>
      </c>
      <c r="AK5" s="20" t="s">
        <v>262</v>
      </c>
      <c r="AL5" s="20" t="s">
        <v>262</v>
      </c>
      <c r="AM5" s="20" t="s">
        <v>262</v>
      </c>
      <c r="AN5" s="20" t="s">
        <v>262</v>
      </c>
      <c r="AO5" s="95"/>
      <c r="AP5" s="74"/>
      <c r="AQ5" s="60" t="s">
        <v>175</v>
      </c>
      <c r="AR5" s="1"/>
    </row>
    <row r="6" spans="1:44" s="26" customFormat="1" x14ac:dyDescent="0.2">
      <c r="A6" s="23"/>
      <c r="B6" s="24" t="s">
        <v>939</v>
      </c>
      <c r="C6" s="27">
        <v>1</v>
      </c>
      <c r="D6" s="35">
        <v>9.8000000000000007</v>
      </c>
      <c r="E6" s="25">
        <v>2.2999999999999998</v>
      </c>
      <c r="F6" s="25">
        <v>43</v>
      </c>
      <c r="G6" s="25">
        <v>32</v>
      </c>
      <c r="H6" s="25">
        <v>43</v>
      </c>
      <c r="I6" s="25">
        <v>41</v>
      </c>
      <c r="J6" s="25">
        <v>120</v>
      </c>
      <c r="K6" s="25">
        <v>138</v>
      </c>
      <c r="L6" s="25">
        <v>129</v>
      </c>
      <c r="M6" s="35">
        <v>1600</v>
      </c>
      <c r="N6" s="25">
        <v>60</v>
      </c>
      <c r="O6" s="25">
        <v>5.5</v>
      </c>
      <c r="P6" s="25">
        <v>1</v>
      </c>
      <c r="Q6" s="25">
        <v>53</v>
      </c>
      <c r="R6" s="25">
        <v>144</v>
      </c>
      <c r="S6" s="25">
        <v>494.2</v>
      </c>
      <c r="T6" s="25">
        <v>2.7</v>
      </c>
      <c r="U6" s="25">
        <v>3991</v>
      </c>
      <c r="V6" s="25">
        <v>6.2</v>
      </c>
      <c r="W6" s="25">
        <v>1.0999999999999999E-2</v>
      </c>
      <c r="X6" s="25">
        <v>41</v>
      </c>
      <c r="Y6" s="25">
        <v>695</v>
      </c>
      <c r="Z6" s="25">
        <v>11</v>
      </c>
      <c r="AA6" s="25">
        <v>229</v>
      </c>
      <c r="AB6" s="25">
        <v>4.7</v>
      </c>
      <c r="AC6" s="25">
        <v>177</v>
      </c>
      <c r="AD6" s="25">
        <v>1.4</v>
      </c>
      <c r="AE6" s="25">
        <v>120</v>
      </c>
      <c r="AF6" s="25">
        <v>60</v>
      </c>
      <c r="AG6" s="25">
        <v>6</v>
      </c>
      <c r="AH6" s="25">
        <v>12.9</v>
      </c>
      <c r="AI6" s="25">
        <v>9.3000000000000007</v>
      </c>
      <c r="AJ6" s="25">
        <v>5.2</v>
      </c>
      <c r="AK6" s="25">
        <v>12.1</v>
      </c>
      <c r="AL6" s="25">
        <v>43</v>
      </c>
      <c r="AM6" s="25">
        <v>4.3</v>
      </c>
      <c r="AN6" s="64">
        <v>0.2</v>
      </c>
      <c r="AO6" s="98"/>
      <c r="AQ6" s="57" t="s">
        <v>176</v>
      </c>
      <c r="AR6" s="1"/>
    </row>
    <row r="7" spans="1:44" x14ac:dyDescent="0.2">
      <c r="A7" s="165">
        <f>'jeziora 2021'!B7</f>
        <v>464</v>
      </c>
      <c r="B7" s="13" t="str">
        <f>'jeziora 2021'!D7</f>
        <v>jez. Balewskie - Balewo</v>
      </c>
      <c r="C7" s="49">
        <f>'jeziora 2021'!I7</f>
        <v>0.05</v>
      </c>
      <c r="D7" s="49">
        <f>'jeziora 2021'!J7</f>
        <v>4.28</v>
      </c>
      <c r="E7" s="49">
        <f>'jeziora 2021'!L7</f>
        <v>2.5000000000000001E-2</v>
      </c>
      <c r="F7" s="49">
        <f>'jeziora 2021'!N7</f>
        <v>19.66</v>
      </c>
      <c r="G7" s="49">
        <f>'jeziora 2021'!O7</f>
        <v>19.170000000000002</v>
      </c>
      <c r="H7" s="49">
        <f>'jeziora 2021'!S7</f>
        <v>12.45</v>
      </c>
      <c r="I7" s="49">
        <f>'jeziora 2021'!T7</f>
        <v>11.03</v>
      </c>
      <c r="J7" s="49">
        <f>'jeziora 2021'!Y7</f>
        <v>82</v>
      </c>
      <c r="K7" s="49">
        <f>'jeziora 2021'!AI7</f>
        <v>280</v>
      </c>
      <c r="L7" s="49">
        <f>'jeziora 2021'!AK7</f>
        <v>45</v>
      </c>
      <c r="M7" s="49">
        <f>'jeziora 2021'!BB7</f>
        <v>1286.5</v>
      </c>
      <c r="N7" s="49">
        <f>'jeziora 2021'!BJ7</f>
        <v>0.5</v>
      </c>
      <c r="O7" s="49">
        <f>'jeziora 2021'!BK7</f>
        <v>5.0000000000000001E-3</v>
      </c>
      <c r="P7" s="49">
        <f>'jeziora 2021'!BQ7</f>
        <v>0.2</v>
      </c>
      <c r="Q7" s="49">
        <f>'jeziora 2021'!BS7</f>
        <v>0.05</v>
      </c>
      <c r="R7" s="49">
        <f>'jeziora 2021'!BT7</f>
        <v>0.05</v>
      </c>
      <c r="S7" s="49">
        <f>'jeziora 2021'!BU7</f>
        <v>0.05</v>
      </c>
      <c r="T7" s="49">
        <f>'jeziora 2021'!BY7</f>
        <v>0.15</v>
      </c>
      <c r="U7" s="66">
        <f>'jeziora 2021'!CA7</f>
        <v>0</v>
      </c>
      <c r="V7" s="66">
        <f>'jeziora 2021'!CC7</f>
        <v>0</v>
      </c>
      <c r="W7" s="66">
        <f>'jeziora 2021'!CK7</f>
        <v>0</v>
      </c>
      <c r="X7" s="66">
        <f>'jeziora 2021'!CP7</f>
        <v>0</v>
      </c>
      <c r="Y7" s="66">
        <f>'jeziora 2021'!CQ7</f>
        <v>0</v>
      </c>
      <c r="Z7" s="66">
        <f>'jeziora 2021'!CR7</f>
        <v>0</v>
      </c>
      <c r="AA7" s="66">
        <f>'jeziora 2021'!CS7</f>
        <v>0</v>
      </c>
      <c r="AB7" s="66">
        <f>'jeziora 2021'!CT7</f>
        <v>0</v>
      </c>
      <c r="AC7" s="66">
        <f>'jeziora 2021'!CW7</f>
        <v>0</v>
      </c>
      <c r="AD7" s="66">
        <f>'jeziora 2021'!CZ7</f>
        <v>0</v>
      </c>
      <c r="AE7" s="66">
        <f>'jeziora 2021'!DB7</f>
        <v>0</v>
      </c>
      <c r="AF7" s="66">
        <f>'jeziora 2021'!DC7</f>
        <v>0</v>
      </c>
      <c r="AG7" s="66">
        <f>'jeziora 2021'!DD7</f>
        <v>0</v>
      </c>
      <c r="AH7" s="49">
        <f>'jeziora 2021'!DE7</f>
        <v>0.05</v>
      </c>
      <c r="AI7" s="49">
        <f>'jeziora 2021'!DF7</f>
        <v>0.05</v>
      </c>
      <c r="AJ7" s="66">
        <f>'jeziora 2021'!DH7</f>
        <v>0</v>
      </c>
      <c r="AK7" s="66">
        <f>'jeziora 2021'!DI7</f>
        <v>0</v>
      </c>
      <c r="AL7" s="66">
        <f>'jeziora 2021'!DJ7</f>
        <v>0</v>
      </c>
      <c r="AM7" s="66">
        <f>'jeziora 2021'!DK7</f>
        <v>0</v>
      </c>
      <c r="AN7" s="66">
        <f>'jeziora 2021'!DL7</f>
        <v>0</v>
      </c>
      <c r="AO7" s="96" t="s">
        <v>175</v>
      </c>
    </row>
    <row r="8" spans="1:44" x14ac:dyDescent="0.2">
      <c r="A8" s="165">
        <f>'jeziora 2021'!B8</f>
        <v>465</v>
      </c>
      <c r="B8" s="13" t="str">
        <f>'jeziora 2021'!D8</f>
        <v>Jez. Berzyńskie - stan. 01</v>
      </c>
      <c r="C8" s="49">
        <f>'jeziora 2021'!I8</f>
        <v>0.58069999999999999</v>
      </c>
      <c r="D8" s="49">
        <f>'jeziora 2021'!J8</f>
        <v>1.5</v>
      </c>
      <c r="E8" s="49">
        <f>'jeziora 2021'!L8</f>
        <v>0.2873</v>
      </c>
      <c r="F8" s="49">
        <f>'jeziora 2021'!N8</f>
        <v>4.0490000000000004</v>
      </c>
      <c r="G8" s="49">
        <f>'jeziora 2021'!O8</f>
        <v>14.52</v>
      </c>
      <c r="H8" s="49">
        <f>'jeziora 2021'!S8</f>
        <v>5.7930000000000001</v>
      </c>
      <c r="I8" s="49">
        <f>'jeziora 2021'!T8</f>
        <v>23.39</v>
      </c>
      <c r="J8" s="49">
        <f>'jeziora 2021'!Y8</f>
        <v>87.9</v>
      </c>
      <c r="K8" s="49">
        <f>'jeziora 2021'!AI8</f>
        <v>37</v>
      </c>
      <c r="L8" s="49">
        <f>'jeziora 2021'!AK8</f>
        <v>68</v>
      </c>
      <c r="M8" s="49">
        <f>'jeziora 2021'!BB8</f>
        <v>3152.5</v>
      </c>
      <c r="N8" s="49">
        <f>'jeziora 2021'!BJ8</f>
        <v>0.5</v>
      </c>
      <c r="O8" s="49">
        <f>'jeziora 2021'!BK8</f>
        <v>5.0000000000000001E-3</v>
      </c>
      <c r="P8" s="49">
        <f>'jeziora 2021'!BQ8</f>
        <v>0.2</v>
      </c>
      <c r="Q8" s="49">
        <f>'jeziora 2021'!BS8</f>
        <v>0.05</v>
      </c>
      <c r="R8" s="49">
        <f>'jeziora 2021'!BT8</f>
        <v>0.05</v>
      </c>
      <c r="S8" s="49">
        <f>'jeziora 2021'!BU8</f>
        <v>0.05</v>
      </c>
      <c r="T8" s="49">
        <f>'jeziora 2021'!BY8</f>
        <v>0.15</v>
      </c>
      <c r="U8" s="66">
        <f>'jeziora 2021'!CA8</f>
        <v>0</v>
      </c>
      <c r="V8" s="66">
        <f>'jeziora 2021'!CC8</f>
        <v>0</v>
      </c>
      <c r="W8" s="66">
        <f>'jeziora 2021'!CK8</f>
        <v>0</v>
      </c>
      <c r="X8" s="66">
        <f>'jeziora 2021'!CP8</f>
        <v>0</v>
      </c>
      <c r="Y8" s="66">
        <f>'jeziora 2021'!CQ8</f>
        <v>0</v>
      </c>
      <c r="Z8" s="66">
        <f>'jeziora 2021'!CR8</f>
        <v>0</v>
      </c>
      <c r="AA8" s="66">
        <f>'jeziora 2021'!CS8</f>
        <v>0</v>
      </c>
      <c r="AB8" s="66">
        <f>'jeziora 2021'!CT8</f>
        <v>0</v>
      </c>
      <c r="AC8" s="66">
        <f>'jeziora 2021'!CW8</f>
        <v>0</v>
      </c>
      <c r="AD8" s="66">
        <f>'jeziora 2021'!CZ8</f>
        <v>0</v>
      </c>
      <c r="AE8" s="66">
        <f>'jeziora 2021'!DB8</f>
        <v>0</v>
      </c>
      <c r="AF8" s="66">
        <f>'jeziora 2021'!DC8</f>
        <v>0</v>
      </c>
      <c r="AG8" s="66">
        <f>'jeziora 2021'!DD8</f>
        <v>0</v>
      </c>
      <c r="AH8" s="49">
        <f>'jeziora 2021'!DE8</f>
        <v>0.05</v>
      </c>
      <c r="AI8" s="49">
        <f>'jeziora 2021'!DF8</f>
        <v>0.05</v>
      </c>
      <c r="AJ8" s="66">
        <f>'jeziora 2021'!DH8</f>
        <v>0</v>
      </c>
      <c r="AK8" s="66">
        <f>'jeziora 2021'!DI8</f>
        <v>0</v>
      </c>
      <c r="AL8" s="66">
        <f>'jeziora 2021'!DJ8</f>
        <v>0</v>
      </c>
      <c r="AM8" s="66">
        <f>'jeziora 2021'!DK8</f>
        <v>0</v>
      </c>
      <c r="AN8" s="93">
        <f>'jeziora 2021'!DL8</f>
        <v>0</v>
      </c>
      <c r="AO8" s="96" t="s">
        <v>175</v>
      </c>
      <c r="AQ8" s="7"/>
    </row>
    <row r="9" spans="1:44" x14ac:dyDescent="0.2">
      <c r="A9" s="4">
        <f>'jeziora 2021'!B9</f>
        <v>466</v>
      </c>
      <c r="B9" s="13" t="str">
        <f>'jeziora 2021'!D9</f>
        <v>jez. Boczne - stan.01</v>
      </c>
      <c r="C9" s="49">
        <f>'jeziora 2021'!I9</f>
        <v>0.05</v>
      </c>
      <c r="D9" s="49">
        <f>'jeziora 2021'!J9</f>
        <v>8.7520000000000007</v>
      </c>
      <c r="E9" s="49">
        <f>'jeziora 2021'!L9</f>
        <v>2.5000000000000001E-2</v>
      </c>
      <c r="F9" s="49">
        <f>'jeziora 2021'!N9</f>
        <v>5.4119999999999999</v>
      </c>
      <c r="G9" s="49">
        <f>'jeziora 2021'!O9</f>
        <v>17.18</v>
      </c>
      <c r="H9" s="49">
        <f>'jeziora 2021'!S9</f>
        <v>5.0449999999999999</v>
      </c>
      <c r="I9" s="49">
        <f>'jeziora 2021'!T9</f>
        <v>11.69</v>
      </c>
      <c r="J9" s="49">
        <f>'jeziora 2021'!Y9</f>
        <v>23.58</v>
      </c>
      <c r="K9" s="49">
        <f>'jeziora 2021'!AI9</f>
        <v>2.5</v>
      </c>
      <c r="L9" s="49">
        <f>'jeziora 2021'!AK9</f>
        <v>2.5</v>
      </c>
      <c r="M9" s="49">
        <f>'jeziora 2021'!BB9</f>
        <v>79.5</v>
      </c>
      <c r="N9" s="49">
        <f>'jeziora 2021'!BJ9</f>
        <v>0.5</v>
      </c>
      <c r="O9" s="49">
        <f>'jeziora 2021'!BK9</f>
        <v>5.0000000000000001E-3</v>
      </c>
      <c r="P9" s="49">
        <f>'jeziora 2021'!BQ9</f>
        <v>0.2</v>
      </c>
      <c r="Q9" s="49">
        <f>'jeziora 2021'!BS9</f>
        <v>0.05</v>
      </c>
      <c r="R9" s="49">
        <f>'jeziora 2021'!BT9</f>
        <v>0.05</v>
      </c>
      <c r="S9" s="49">
        <f>'jeziora 2021'!BU9</f>
        <v>0.05</v>
      </c>
      <c r="T9" s="49">
        <f>'jeziora 2021'!BY9</f>
        <v>0.15</v>
      </c>
      <c r="U9" s="66">
        <f>'jeziora 2021'!CA9</f>
        <v>0</v>
      </c>
      <c r="V9" s="66">
        <f>'jeziora 2021'!CC9</f>
        <v>0</v>
      </c>
      <c r="W9" s="66">
        <f>'jeziora 2021'!CK9</f>
        <v>0</v>
      </c>
      <c r="X9" s="66">
        <f>'jeziora 2021'!CP9</f>
        <v>0</v>
      </c>
      <c r="Y9" s="66">
        <f>'jeziora 2021'!CQ9</f>
        <v>0</v>
      </c>
      <c r="Z9" s="66">
        <f>'jeziora 2021'!CR9</f>
        <v>0</v>
      </c>
      <c r="AA9" s="66">
        <f>'jeziora 2021'!CS9</f>
        <v>0</v>
      </c>
      <c r="AB9" s="66">
        <f>'jeziora 2021'!CT9</f>
        <v>0</v>
      </c>
      <c r="AC9" s="66">
        <f>'jeziora 2021'!CW9</f>
        <v>0</v>
      </c>
      <c r="AD9" s="66">
        <f>'jeziora 2021'!CZ9</f>
        <v>0</v>
      </c>
      <c r="AE9" s="66">
        <f>'jeziora 2021'!DB9</f>
        <v>0</v>
      </c>
      <c r="AF9" s="66">
        <f>'jeziora 2021'!DC9</f>
        <v>0</v>
      </c>
      <c r="AG9" s="66">
        <f>'jeziora 2021'!DD9</f>
        <v>0</v>
      </c>
      <c r="AH9" s="49">
        <f>'jeziora 2021'!DE9</f>
        <v>0.05</v>
      </c>
      <c r="AI9" s="49">
        <f>'jeziora 2021'!DF9</f>
        <v>0.05</v>
      </c>
      <c r="AJ9" s="66">
        <f>'jeziora 2021'!DH9</f>
        <v>0</v>
      </c>
      <c r="AK9" s="66">
        <f>'jeziora 2021'!DI9</f>
        <v>0</v>
      </c>
      <c r="AL9" s="66">
        <f>'jeziora 2021'!DJ9</f>
        <v>0</v>
      </c>
      <c r="AM9" s="66">
        <f>'jeziora 2021'!DK9</f>
        <v>0</v>
      </c>
      <c r="AN9" s="93">
        <f>'jeziora 2021'!DL9</f>
        <v>0</v>
      </c>
      <c r="AO9" s="97" t="s">
        <v>176</v>
      </c>
      <c r="AQ9" s="7"/>
    </row>
    <row r="10" spans="1:44" x14ac:dyDescent="0.2">
      <c r="A10" s="4">
        <f>'jeziora 2021'!B10</f>
        <v>467</v>
      </c>
      <c r="B10" s="13" t="str">
        <f>'jeziora 2021'!D10</f>
        <v>Jez. Bracholińskie - stan. 01</v>
      </c>
      <c r="C10" s="49">
        <f>'jeziora 2021'!I10</f>
        <v>0.05</v>
      </c>
      <c r="D10" s="49">
        <f>'jeziora 2021'!J10</f>
        <v>1.5</v>
      </c>
      <c r="E10" s="49">
        <f>'jeziora 2021'!L10</f>
        <v>0.24790000000000001</v>
      </c>
      <c r="F10" s="49">
        <f>'jeziora 2021'!N10</f>
        <v>2.464</v>
      </c>
      <c r="G10" s="49">
        <f>'jeziora 2021'!O10</f>
        <v>5.4379999999999997</v>
      </c>
      <c r="H10" s="49">
        <f>'jeziora 2021'!S10</f>
        <v>3.61</v>
      </c>
      <c r="I10" s="49">
        <f>'jeziora 2021'!T10</f>
        <v>11.92</v>
      </c>
      <c r="J10" s="49">
        <f>'jeziora 2021'!Y10</f>
        <v>25.12</v>
      </c>
      <c r="K10" s="49">
        <f>'jeziora 2021'!AI10</f>
        <v>2.5</v>
      </c>
      <c r="L10" s="49">
        <f>'jeziora 2021'!AK10</f>
        <v>2.5</v>
      </c>
      <c r="M10" s="49">
        <f>'jeziora 2021'!BB10</f>
        <v>413</v>
      </c>
      <c r="N10" s="49">
        <f>'jeziora 2021'!BJ10</f>
        <v>0.5</v>
      </c>
      <c r="O10" s="49">
        <f>'jeziora 2021'!BK10</f>
        <v>5.0000000000000001E-3</v>
      </c>
      <c r="P10" s="49">
        <f>'jeziora 2021'!BQ10</f>
        <v>0.2</v>
      </c>
      <c r="Q10" s="49">
        <f>'jeziora 2021'!BS10</f>
        <v>0.05</v>
      </c>
      <c r="R10" s="49">
        <f>'jeziora 2021'!BT10</f>
        <v>0.05</v>
      </c>
      <c r="S10" s="49">
        <f>'jeziora 2021'!BU10</f>
        <v>0.05</v>
      </c>
      <c r="T10" s="49">
        <f>'jeziora 2021'!BY10</f>
        <v>0.15</v>
      </c>
      <c r="U10" s="66">
        <f>'jeziora 2021'!CA10</f>
        <v>0</v>
      </c>
      <c r="V10" s="66">
        <f>'jeziora 2021'!CC10</f>
        <v>0</v>
      </c>
      <c r="W10" s="66">
        <f>'jeziora 2021'!CK10</f>
        <v>0</v>
      </c>
      <c r="X10" s="66">
        <f>'jeziora 2021'!CP10</f>
        <v>0</v>
      </c>
      <c r="Y10" s="66">
        <f>'jeziora 2021'!CQ10</f>
        <v>0</v>
      </c>
      <c r="Z10" s="66">
        <f>'jeziora 2021'!CR10</f>
        <v>0</v>
      </c>
      <c r="AA10" s="66">
        <f>'jeziora 2021'!CS10</f>
        <v>0</v>
      </c>
      <c r="AB10" s="66">
        <f>'jeziora 2021'!CT10</f>
        <v>0</v>
      </c>
      <c r="AC10" s="66">
        <f>'jeziora 2021'!CW10</f>
        <v>0</v>
      </c>
      <c r="AD10" s="66">
        <f>'jeziora 2021'!CZ10</f>
        <v>0</v>
      </c>
      <c r="AE10" s="66">
        <f>'jeziora 2021'!DB10</f>
        <v>0</v>
      </c>
      <c r="AF10" s="66">
        <f>'jeziora 2021'!DC10</f>
        <v>0</v>
      </c>
      <c r="AG10" s="66">
        <f>'jeziora 2021'!DD10</f>
        <v>0</v>
      </c>
      <c r="AH10" s="49">
        <f>'jeziora 2021'!DE10</f>
        <v>0.05</v>
      </c>
      <c r="AI10" s="49">
        <f>'jeziora 2021'!DF10</f>
        <v>0.05</v>
      </c>
      <c r="AJ10" s="66">
        <f>'jeziora 2021'!DH10</f>
        <v>0</v>
      </c>
      <c r="AK10" s="66">
        <f>'jeziora 2021'!DI10</f>
        <v>0</v>
      </c>
      <c r="AL10" s="66">
        <f>'jeziora 2021'!DJ10</f>
        <v>0</v>
      </c>
      <c r="AM10" s="66">
        <f>'jeziora 2021'!DK10</f>
        <v>0</v>
      </c>
      <c r="AN10" s="93">
        <f>'jeziora 2021'!DL10</f>
        <v>0</v>
      </c>
      <c r="AO10" s="97" t="s">
        <v>176</v>
      </c>
    </row>
    <row r="11" spans="1:44" x14ac:dyDescent="0.2">
      <c r="A11" s="165">
        <f>'jeziora 2021'!B11</f>
        <v>468</v>
      </c>
      <c r="B11" s="13" t="str">
        <f>'jeziora 2021'!D11</f>
        <v>jez. Brodno Małe - Szotowo</v>
      </c>
      <c r="C11" s="49">
        <f>'jeziora 2021'!I11</f>
        <v>0.05</v>
      </c>
      <c r="D11" s="49">
        <f>'jeziora 2021'!J11</f>
        <v>1.5</v>
      </c>
      <c r="E11" s="49">
        <f>'jeziora 2021'!L11</f>
        <v>2.5000000000000001E-2</v>
      </c>
      <c r="F11" s="49">
        <f>'jeziora 2021'!N11</f>
        <v>26.23</v>
      </c>
      <c r="G11" s="49">
        <f>'jeziora 2021'!O11</f>
        <v>13.04</v>
      </c>
      <c r="H11" s="49">
        <f>'jeziora 2021'!S11</f>
        <v>13.96</v>
      </c>
      <c r="I11" s="49">
        <f>'jeziora 2021'!T11</f>
        <v>38.200000000000003</v>
      </c>
      <c r="J11" s="49">
        <f>'jeziora 2021'!Y11</f>
        <v>99.47</v>
      </c>
      <c r="K11" s="49">
        <f>'jeziora 2021'!AI11</f>
        <v>2.5</v>
      </c>
      <c r="L11" s="49">
        <f>'jeziora 2021'!AK11</f>
        <v>2.5</v>
      </c>
      <c r="M11" s="49">
        <f>'jeziora 2021'!BB11</f>
        <v>2005.5</v>
      </c>
      <c r="N11" s="49">
        <f>'jeziora 2021'!BJ11</f>
        <v>0.5</v>
      </c>
      <c r="O11" s="49">
        <f>'jeziora 2021'!BK11</f>
        <v>5.0000000000000001E-3</v>
      </c>
      <c r="P11" s="49">
        <f>'jeziora 2021'!BQ11</f>
        <v>0.2</v>
      </c>
      <c r="Q11" s="49">
        <f>'jeziora 2021'!BS11</f>
        <v>0.05</v>
      </c>
      <c r="R11" s="49">
        <f>'jeziora 2021'!BT11</f>
        <v>0.05</v>
      </c>
      <c r="S11" s="49">
        <f>'jeziora 2021'!BU11</f>
        <v>0.05</v>
      </c>
      <c r="T11" s="49">
        <f>'jeziora 2021'!BY11</f>
        <v>0.15</v>
      </c>
      <c r="U11" s="66">
        <f>'jeziora 2021'!CA11</f>
        <v>0</v>
      </c>
      <c r="V11" s="66">
        <f>'jeziora 2021'!CC11</f>
        <v>0</v>
      </c>
      <c r="W11" s="66">
        <f>'jeziora 2021'!CK11</f>
        <v>0</v>
      </c>
      <c r="X11" s="66">
        <f>'jeziora 2021'!CP11</f>
        <v>0</v>
      </c>
      <c r="Y11" s="66">
        <f>'jeziora 2021'!CQ11</f>
        <v>0</v>
      </c>
      <c r="Z11" s="66">
        <f>'jeziora 2021'!CR11</f>
        <v>0</v>
      </c>
      <c r="AA11" s="66">
        <f>'jeziora 2021'!CS11</f>
        <v>0</v>
      </c>
      <c r="AB11" s="66">
        <f>'jeziora 2021'!CT11</f>
        <v>0</v>
      </c>
      <c r="AC11" s="66">
        <f>'jeziora 2021'!CW11</f>
        <v>0</v>
      </c>
      <c r="AD11" s="66">
        <f>'jeziora 2021'!CZ11</f>
        <v>0</v>
      </c>
      <c r="AE11" s="66">
        <f>'jeziora 2021'!DB11</f>
        <v>0</v>
      </c>
      <c r="AF11" s="66">
        <f>'jeziora 2021'!DC11</f>
        <v>0</v>
      </c>
      <c r="AG11" s="66">
        <f>'jeziora 2021'!DD11</f>
        <v>0</v>
      </c>
      <c r="AH11" s="49">
        <f>'jeziora 2021'!DE11</f>
        <v>0.05</v>
      </c>
      <c r="AI11" s="49">
        <f>'jeziora 2021'!DF11</f>
        <v>0.05</v>
      </c>
      <c r="AJ11" s="66">
        <f>'jeziora 2021'!DH11</f>
        <v>0</v>
      </c>
      <c r="AK11" s="66">
        <f>'jeziora 2021'!DI11</f>
        <v>0</v>
      </c>
      <c r="AL11" s="66">
        <f>'jeziora 2021'!DJ11</f>
        <v>0</v>
      </c>
      <c r="AM11" s="66">
        <f>'jeziora 2021'!DK11</f>
        <v>0</v>
      </c>
      <c r="AN11" s="66">
        <f>'jeziora 2021'!DL11</f>
        <v>0</v>
      </c>
      <c r="AO11" s="96" t="s">
        <v>175</v>
      </c>
    </row>
    <row r="12" spans="1:44" x14ac:dyDescent="0.2">
      <c r="A12" s="165">
        <f>'jeziora 2021'!B12</f>
        <v>469</v>
      </c>
      <c r="B12" s="13" t="str">
        <f>'jeziora 2021'!D12</f>
        <v>jez. Bucierz - głęboczek-29,1m</v>
      </c>
      <c r="C12" s="49">
        <f>'jeziora 2021'!I12</f>
        <v>0.26140000000000002</v>
      </c>
      <c r="D12" s="49">
        <f>'jeziora 2021'!J12</f>
        <v>3.8239999999999998</v>
      </c>
      <c r="E12" s="49">
        <f>'jeziora 2021'!L12</f>
        <v>0.48099999999999998</v>
      </c>
      <c r="F12" s="49">
        <f>'jeziora 2021'!N12</f>
        <v>3.5529999999999999</v>
      </c>
      <c r="G12" s="49">
        <f>'jeziora 2021'!O12</f>
        <v>10.18</v>
      </c>
      <c r="H12" s="49">
        <f>'jeziora 2021'!S12</f>
        <v>4.0529999999999999</v>
      </c>
      <c r="I12" s="49">
        <f>'jeziora 2021'!T12</f>
        <v>31.59</v>
      </c>
      <c r="J12" s="49">
        <f>'jeziora 2021'!Y12</f>
        <v>76.28</v>
      </c>
      <c r="K12" s="49">
        <f>'jeziora 2021'!AI12</f>
        <v>83</v>
      </c>
      <c r="L12" s="49">
        <f>'jeziora 2021'!AK12</f>
        <v>25</v>
      </c>
      <c r="M12" s="49">
        <f>'jeziora 2021'!BB12</f>
        <v>1741.5</v>
      </c>
      <c r="N12" s="49">
        <f>'jeziora 2021'!BJ12</f>
        <v>0.5</v>
      </c>
      <c r="O12" s="49">
        <f>'jeziora 2021'!BK12</f>
        <v>5.0000000000000001E-3</v>
      </c>
      <c r="P12" s="49">
        <f>'jeziora 2021'!BQ12</f>
        <v>0.2</v>
      </c>
      <c r="Q12" s="49">
        <f>'jeziora 2021'!BS12</f>
        <v>0.05</v>
      </c>
      <c r="R12" s="49">
        <f>'jeziora 2021'!BT12</f>
        <v>0.05</v>
      </c>
      <c r="S12" s="49">
        <f>'jeziora 2021'!BU12</f>
        <v>0.05</v>
      </c>
      <c r="T12" s="49">
        <f>'jeziora 2021'!BY12</f>
        <v>0.15</v>
      </c>
      <c r="U12" s="66">
        <f>'jeziora 2021'!CA12</f>
        <v>0</v>
      </c>
      <c r="V12" s="66">
        <f>'jeziora 2021'!CC12</f>
        <v>0</v>
      </c>
      <c r="W12" s="66">
        <f>'jeziora 2021'!CK12</f>
        <v>0</v>
      </c>
      <c r="X12" s="66">
        <f>'jeziora 2021'!CP12</f>
        <v>0</v>
      </c>
      <c r="Y12" s="66">
        <f>'jeziora 2021'!CQ12</f>
        <v>0</v>
      </c>
      <c r="Z12" s="66">
        <f>'jeziora 2021'!CR12</f>
        <v>0</v>
      </c>
      <c r="AA12" s="66">
        <f>'jeziora 2021'!CS12</f>
        <v>0</v>
      </c>
      <c r="AB12" s="66">
        <f>'jeziora 2021'!CT12</f>
        <v>0</v>
      </c>
      <c r="AC12" s="66">
        <f>'jeziora 2021'!CW12</f>
        <v>0</v>
      </c>
      <c r="AD12" s="66">
        <f>'jeziora 2021'!CZ12</f>
        <v>0</v>
      </c>
      <c r="AE12" s="66">
        <f>'jeziora 2021'!DB12</f>
        <v>0</v>
      </c>
      <c r="AF12" s="66">
        <f>'jeziora 2021'!DC12</f>
        <v>0</v>
      </c>
      <c r="AG12" s="66">
        <f>'jeziora 2021'!DD12</f>
        <v>0</v>
      </c>
      <c r="AH12" s="49">
        <f>'jeziora 2021'!DE12</f>
        <v>0.05</v>
      </c>
      <c r="AI12" s="49">
        <f>'jeziora 2021'!DF12</f>
        <v>0.05</v>
      </c>
      <c r="AJ12" s="66">
        <f>'jeziora 2021'!DH12</f>
        <v>0</v>
      </c>
      <c r="AK12" s="66">
        <f>'jeziora 2021'!DI12</f>
        <v>0</v>
      </c>
      <c r="AL12" s="66">
        <f>'jeziora 2021'!DJ12</f>
        <v>0</v>
      </c>
      <c r="AM12" s="66">
        <f>'jeziora 2021'!DK12</f>
        <v>0</v>
      </c>
      <c r="AN12" s="93">
        <f>'jeziora 2021'!DL12</f>
        <v>0</v>
      </c>
      <c r="AO12" s="96" t="s">
        <v>175</v>
      </c>
    </row>
    <row r="13" spans="1:44" ht="25.5" x14ac:dyDescent="0.2">
      <c r="A13" s="4">
        <f>'jeziora 2021'!B13</f>
        <v>470</v>
      </c>
      <c r="B13" s="13" t="str">
        <f>'jeziora 2021'!D13</f>
        <v xml:space="preserve">Jez. Chełmickie - stanowisko 01 </v>
      </c>
      <c r="C13" s="49">
        <f>'jeziora 2021'!I13</f>
        <v>0.28820000000000001</v>
      </c>
      <c r="D13" s="49">
        <f>'jeziora 2021'!J13</f>
        <v>7.8040000000000003</v>
      </c>
      <c r="E13" s="49">
        <f>'jeziora 2021'!L13</f>
        <v>1.1399999999999999</v>
      </c>
      <c r="F13" s="49">
        <f>'jeziora 2021'!N13</f>
        <v>24.59</v>
      </c>
      <c r="G13" s="49">
        <f>'jeziora 2021'!O13</f>
        <v>22.74</v>
      </c>
      <c r="H13" s="49">
        <f>'jeziora 2021'!S13</f>
        <v>21.02</v>
      </c>
      <c r="I13" s="49">
        <f>'jeziora 2021'!T13</f>
        <v>57.6</v>
      </c>
      <c r="J13" s="49">
        <f>'jeziora 2021'!Y13</f>
        <v>148.80000000000001</v>
      </c>
      <c r="K13" s="49">
        <f>'jeziora 2021'!AI13</f>
        <v>55</v>
      </c>
      <c r="L13" s="49">
        <f>'jeziora 2021'!AK13</f>
        <v>34</v>
      </c>
      <c r="M13" s="49">
        <f>'jeziora 2021'!BB13</f>
        <v>2245</v>
      </c>
      <c r="N13" s="49">
        <f>'jeziora 2021'!BJ13</f>
        <v>0.5</v>
      </c>
      <c r="O13" s="49">
        <f>'jeziora 2021'!BK13</f>
        <v>5.0000000000000001E-3</v>
      </c>
      <c r="P13" s="49">
        <f>'jeziora 2021'!BQ13</f>
        <v>0.2</v>
      </c>
      <c r="Q13" s="49">
        <f>'jeziora 2021'!BS13</f>
        <v>0.05</v>
      </c>
      <c r="R13" s="49">
        <f>'jeziora 2021'!BT13</f>
        <v>0.05</v>
      </c>
      <c r="S13" s="49">
        <f>'jeziora 2021'!BU13</f>
        <v>0.05</v>
      </c>
      <c r="T13" s="49">
        <f>'jeziora 2021'!BY13</f>
        <v>0.15</v>
      </c>
      <c r="U13" s="66">
        <f>'jeziora 2021'!CA13</f>
        <v>0</v>
      </c>
      <c r="V13" s="66">
        <f>'jeziora 2021'!CC13</f>
        <v>0</v>
      </c>
      <c r="W13" s="66">
        <f>'jeziora 2021'!CK13</f>
        <v>0</v>
      </c>
      <c r="X13" s="66">
        <f>'jeziora 2021'!CP13</f>
        <v>0</v>
      </c>
      <c r="Y13" s="66">
        <f>'jeziora 2021'!CQ13</f>
        <v>0</v>
      </c>
      <c r="Z13" s="66">
        <f>'jeziora 2021'!CR13</f>
        <v>0</v>
      </c>
      <c r="AA13" s="66">
        <f>'jeziora 2021'!CS13</f>
        <v>0</v>
      </c>
      <c r="AB13" s="66">
        <f>'jeziora 2021'!CT13</f>
        <v>0</v>
      </c>
      <c r="AC13" s="66">
        <f>'jeziora 2021'!CW13</f>
        <v>0</v>
      </c>
      <c r="AD13" s="66">
        <f>'jeziora 2021'!CZ13</f>
        <v>0</v>
      </c>
      <c r="AE13" s="66">
        <f>'jeziora 2021'!DB13</f>
        <v>0</v>
      </c>
      <c r="AF13" s="66">
        <f>'jeziora 2021'!DC13</f>
        <v>0</v>
      </c>
      <c r="AG13" s="66">
        <f>'jeziora 2021'!DD13</f>
        <v>0</v>
      </c>
      <c r="AH13" s="49">
        <f>'jeziora 2021'!DE13</f>
        <v>0.05</v>
      </c>
      <c r="AI13" s="49">
        <f>'jeziora 2021'!DF13</f>
        <v>0.05</v>
      </c>
      <c r="AJ13" s="66">
        <f>'jeziora 2021'!DH13</f>
        <v>0</v>
      </c>
      <c r="AK13" s="66">
        <f>'jeziora 2021'!DI13</f>
        <v>0</v>
      </c>
      <c r="AL13" s="66">
        <f>'jeziora 2021'!DJ13</f>
        <v>0</v>
      </c>
      <c r="AM13" s="66">
        <f>'jeziora 2021'!DK13</f>
        <v>0</v>
      </c>
      <c r="AN13" s="93">
        <f>'jeziora 2021'!DL13</f>
        <v>0</v>
      </c>
      <c r="AO13" s="96" t="s">
        <v>175</v>
      </c>
    </row>
    <row r="14" spans="1:44" ht="25.5" x14ac:dyDescent="0.2">
      <c r="A14" s="4">
        <f>'jeziora 2021'!B14</f>
        <v>471</v>
      </c>
      <c r="B14" s="13" t="str">
        <f>'jeziora 2021'!D14</f>
        <v>jez. Chłop - głęboczek -   32,9m</v>
      </c>
      <c r="C14" s="49">
        <f>'jeziora 2021'!I14</f>
        <v>0.12614234651624301</v>
      </c>
      <c r="D14" s="49">
        <f>'jeziora 2021'!J14</f>
        <v>1.5</v>
      </c>
      <c r="E14" s="49">
        <f>'jeziora 2021'!L14</f>
        <v>2.5000000000000001E-2</v>
      </c>
      <c r="F14" s="49">
        <f>'jeziora 2021'!N14</f>
        <v>1.94</v>
      </c>
      <c r="G14" s="49">
        <f>'jeziora 2021'!O14</f>
        <v>0.2</v>
      </c>
      <c r="H14" s="49">
        <f>'jeziora 2021'!S14</f>
        <v>1.44</v>
      </c>
      <c r="I14" s="49">
        <f>'jeziora 2021'!T14</f>
        <v>1.42</v>
      </c>
      <c r="J14" s="49">
        <f>'jeziora 2021'!Y14</f>
        <v>4.8499999999999996</v>
      </c>
      <c r="K14" s="49">
        <f>'jeziora 2021'!AI14</f>
        <v>140</v>
      </c>
      <c r="L14" s="49">
        <f>'jeziora 2021'!AK14</f>
        <v>38</v>
      </c>
      <c r="M14" s="49">
        <f>'jeziora 2021'!BB14</f>
        <v>2936</v>
      </c>
      <c r="N14" s="49">
        <f>'jeziora 2021'!BJ14</f>
        <v>0.5</v>
      </c>
      <c r="O14" s="49">
        <f>'jeziora 2021'!BK14</f>
        <v>5.0000000000000001E-3</v>
      </c>
      <c r="P14" s="49">
        <f>'jeziora 2021'!BQ14</f>
        <v>0.2</v>
      </c>
      <c r="Q14" s="49">
        <f>'jeziora 2021'!BS14</f>
        <v>0.05</v>
      </c>
      <c r="R14" s="49">
        <f>'jeziora 2021'!BT14</f>
        <v>0.05</v>
      </c>
      <c r="S14" s="49">
        <f>'jeziora 2021'!BU14</f>
        <v>0.05</v>
      </c>
      <c r="T14" s="49">
        <f>'jeziora 2021'!BY14</f>
        <v>0.15</v>
      </c>
      <c r="U14" s="66">
        <f>'jeziora 2021'!CA14</f>
        <v>0</v>
      </c>
      <c r="V14" s="66">
        <f>'jeziora 2021'!CC14</f>
        <v>0</v>
      </c>
      <c r="W14" s="66">
        <f>'jeziora 2021'!CK14</f>
        <v>0</v>
      </c>
      <c r="X14" s="66">
        <f>'jeziora 2021'!CP14</f>
        <v>0</v>
      </c>
      <c r="Y14" s="66">
        <f>'jeziora 2021'!CQ14</f>
        <v>0</v>
      </c>
      <c r="Z14" s="66">
        <f>'jeziora 2021'!CR14</f>
        <v>0</v>
      </c>
      <c r="AA14" s="66">
        <f>'jeziora 2021'!CS14</f>
        <v>0</v>
      </c>
      <c r="AB14" s="66">
        <f>'jeziora 2021'!CT14</f>
        <v>0</v>
      </c>
      <c r="AC14" s="66">
        <f>'jeziora 2021'!CW14</f>
        <v>0</v>
      </c>
      <c r="AD14" s="66">
        <f>'jeziora 2021'!CZ14</f>
        <v>0</v>
      </c>
      <c r="AE14" s="66">
        <f>'jeziora 2021'!DB14</f>
        <v>0</v>
      </c>
      <c r="AF14" s="66">
        <f>'jeziora 2021'!DC14</f>
        <v>0</v>
      </c>
      <c r="AG14" s="66">
        <f>'jeziora 2021'!DD14</f>
        <v>0</v>
      </c>
      <c r="AH14" s="49">
        <f>'jeziora 2021'!DE14</f>
        <v>0.05</v>
      </c>
      <c r="AI14" s="49">
        <f>'jeziora 2021'!DF14</f>
        <v>0.05</v>
      </c>
      <c r="AJ14" s="66">
        <f>'jeziora 2021'!DH14</f>
        <v>0</v>
      </c>
      <c r="AK14" s="66">
        <f>'jeziora 2021'!DI14</f>
        <v>0</v>
      </c>
      <c r="AL14" s="66">
        <f>'jeziora 2021'!DJ14</f>
        <v>0</v>
      </c>
      <c r="AM14" s="66">
        <f>'jeziora 2021'!DK14</f>
        <v>0</v>
      </c>
      <c r="AN14" s="93">
        <f>'jeziora 2021'!DL14</f>
        <v>0</v>
      </c>
      <c r="AO14" s="96" t="s">
        <v>175</v>
      </c>
    </row>
    <row r="15" spans="1:44" ht="25.5" x14ac:dyDescent="0.2">
      <c r="A15" s="4">
        <f>'jeziora 2021'!B15</f>
        <v>472</v>
      </c>
      <c r="B15" s="13" t="str">
        <f>'jeziora 2021'!D15</f>
        <v>jez. Chłopowo - głęboczek-27,9m</v>
      </c>
      <c r="C15" s="49">
        <f>'jeziora 2021'!I15</f>
        <v>0.17960000000000001</v>
      </c>
      <c r="D15" s="49">
        <f>'jeziora 2021'!J15</f>
        <v>3.3279999999999998</v>
      </c>
      <c r="E15" s="49">
        <f>'jeziora 2021'!L15</f>
        <v>0.25030000000000002</v>
      </c>
      <c r="F15" s="49">
        <f>'jeziora 2021'!N15</f>
        <v>9.5489999999999995</v>
      </c>
      <c r="G15" s="49">
        <f>'jeziora 2021'!O15</f>
        <v>10.61</v>
      </c>
      <c r="H15" s="49">
        <f>'jeziora 2021'!S15</f>
        <v>6.61</v>
      </c>
      <c r="I15" s="49">
        <f>'jeziora 2021'!T15</f>
        <v>18.36</v>
      </c>
      <c r="J15" s="49">
        <f>'jeziora 2021'!Y15</f>
        <v>41.84</v>
      </c>
      <c r="K15" s="49">
        <f>'jeziora 2021'!AI15</f>
        <v>140</v>
      </c>
      <c r="L15" s="49">
        <f>'jeziora 2021'!AK15</f>
        <v>61</v>
      </c>
      <c r="M15" s="49">
        <f>'jeziora 2021'!BB15</f>
        <v>4073.5</v>
      </c>
      <c r="N15" s="49">
        <f>'jeziora 2021'!BJ15</f>
        <v>0.5</v>
      </c>
      <c r="O15" s="49">
        <f>'jeziora 2021'!BK15</f>
        <v>5.0000000000000001E-3</v>
      </c>
      <c r="P15" s="49">
        <f>'jeziora 2021'!BQ15</f>
        <v>0.2</v>
      </c>
      <c r="Q15" s="49">
        <f>'jeziora 2021'!BS15</f>
        <v>0.05</v>
      </c>
      <c r="R15" s="49">
        <f>'jeziora 2021'!BT15</f>
        <v>0.05</v>
      </c>
      <c r="S15" s="49">
        <f>'jeziora 2021'!BU15</f>
        <v>0.05</v>
      </c>
      <c r="T15" s="49">
        <f>'jeziora 2021'!BY15</f>
        <v>0.15</v>
      </c>
      <c r="U15" s="150">
        <f>'jeziora 2021'!CA15</f>
        <v>50</v>
      </c>
      <c r="V15" s="150">
        <f>'jeziora 2021'!CC15</f>
        <v>0.01</v>
      </c>
      <c r="W15" s="150">
        <f>'jeziora 2021'!CK15</f>
        <v>5.0000000000000001E-3</v>
      </c>
      <c r="X15" s="150">
        <f>'jeziora 2021'!CP15</f>
        <v>1.5</v>
      </c>
      <c r="Y15" s="150">
        <f>'jeziora 2021'!CQ15</f>
        <v>0.3</v>
      </c>
      <c r="Z15" s="150">
        <f>'jeziora 2021'!CR15</f>
        <v>5</v>
      </c>
      <c r="AA15" s="150">
        <f>'jeziora 2021'!CS15</f>
        <v>0.5</v>
      </c>
      <c r="AB15" s="150">
        <f>'jeziora 2021'!CT15</f>
        <v>0.5</v>
      </c>
      <c r="AC15" s="150">
        <f>'jeziora 2021'!CW15</f>
        <v>0.05</v>
      </c>
      <c r="AD15" s="150">
        <f>'jeziora 2021'!CZ15</f>
        <v>0.05</v>
      </c>
      <c r="AE15" s="150">
        <f>'jeziora 2021'!DB15</f>
        <v>0.05</v>
      </c>
      <c r="AF15" s="150">
        <f>'jeziora 2021'!DC15</f>
        <v>0.05</v>
      </c>
      <c r="AG15" s="150">
        <f>'jeziora 2021'!DD15</f>
        <v>0.05</v>
      </c>
      <c r="AH15" s="49">
        <f>'jeziora 2021'!DE15</f>
        <v>0.05</v>
      </c>
      <c r="AI15" s="49">
        <f>'jeziora 2021'!DF15</f>
        <v>0.05</v>
      </c>
      <c r="AJ15" s="150">
        <f>'jeziora 2021'!DH15</f>
        <v>0.5</v>
      </c>
      <c r="AK15" s="150">
        <f>'jeziora 2021'!DI15</f>
        <v>0.05</v>
      </c>
      <c r="AL15" s="150">
        <f>'jeziora 2021'!DJ15</f>
        <v>0.25</v>
      </c>
      <c r="AM15" s="150">
        <f>'jeziora 2021'!DK15</f>
        <v>0.25</v>
      </c>
      <c r="AN15" s="151">
        <f>'jeziora 2021'!DL15</f>
        <v>0.05</v>
      </c>
      <c r="AO15" s="96" t="s">
        <v>175</v>
      </c>
    </row>
    <row r="16" spans="1:44" x14ac:dyDescent="0.2">
      <c r="A16" s="4">
        <f>'jeziora 2021'!B16</f>
        <v>473</v>
      </c>
      <c r="B16" s="13" t="str">
        <f>'jeziora 2021'!D16</f>
        <v>Jez. Chobienickie - stan. 02</v>
      </c>
      <c r="C16" s="49">
        <f>'jeziora 2021'!I16</f>
        <v>0.35859999999999997</v>
      </c>
      <c r="D16" s="49">
        <f>'jeziora 2021'!J16</f>
        <v>4.601</v>
      </c>
      <c r="E16" s="49">
        <f>'jeziora 2021'!L16</f>
        <v>0.44500000000000001</v>
      </c>
      <c r="F16" s="49">
        <f>'jeziora 2021'!N16</f>
        <v>11.15</v>
      </c>
      <c r="G16" s="49">
        <f>'jeziora 2021'!O16</f>
        <v>14.79</v>
      </c>
      <c r="H16" s="49">
        <f>'jeziora 2021'!S16</f>
        <v>12.59</v>
      </c>
      <c r="I16" s="49">
        <f>'jeziora 2021'!T16</f>
        <v>21.49</v>
      </c>
      <c r="J16" s="49">
        <f>'jeziora 2021'!Y16</f>
        <v>71.06</v>
      </c>
      <c r="K16" s="49">
        <f>'jeziora 2021'!AI16</f>
        <v>2.5</v>
      </c>
      <c r="L16" s="49">
        <f>'jeziora 2021'!AK16</f>
        <v>43</v>
      </c>
      <c r="M16" s="49">
        <f>'jeziora 2021'!BB16</f>
        <v>916.5</v>
      </c>
      <c r="N16" s="49">
        <f>'jeziora 2021'!BJ16</f>
        <v>0.5</v>
      </c>
      <c r="O16" s="49">
        <f>'jeziora 2021'!BK16</f>
        <v>5.0000000000000001E-3</v>
      </c>
      <c r="P16" s="49">
        <f>'jeziora 2021'!BQ16</f>
        <v>0.2</v>
      </c>
      <c r="Q16" s="49">
        <f>'jeziora 2021'!BS16</f>
        <v>0.05</v>
      </c>
      <c r="R16" s="49">
        <f>'jeziora 2021'!BT16</f>
        <v>0.05</v>
      </c>
      <c r="S16" s="49">
        <f>'jeziora 2021'!BU16</f>
        <v>0.05</v>
      </c>
      <c r="T16" s="49">
        <f>'jeziora 2021'!BY16</f>
        <v>0.15</v>
      </c>
      <c r="U16" s="66">
        <f>'jeziora 2021'!CA16</f>
        <v>0</v>
      </c>
      <c r="V16" s="66">
        <f>'jeziora 2021'!CC16</f>
        <v>0</v>
      </c>
      <c r="W16" s="66">
        <f>'jeziora 2021'!CK16</f>
        <v>0</v>
      </c>
      <c r="X16" s="66">
        <f>'jeziora 2021'!CP16</f>
        <v>0</v>
      </c>
      <c r="Y16" s="66">
        <f>'jeziora 2021'!CQ16</f>
        <v>0</v>
      </c>
      <c r="Z16" s="66">
        <f>'jeziora 2021'!CR16</f>
        <v>0</v>
      </c>
      <c r="AA16" s="66">
        <f>'jeziora 2021'!CS16</f>
        <v>0</v>
      </c>
      <c r="AB16" s="66">
        <f>'jeziora 2021'!CT16</f>
        <v>0</v>
      </c>
      <c r="AC16" s="66">
        <f>'jeziora 2021'!CW16</f>
        <v>0</v>
      </c>
      <c r="AD16" s="66">
        <f>'jeziora 2021'!CZ16</f>
        <v>0</v>
      </c>
      <c r="AE16" s="66">
        <f>'jeziora 2021'!DB16</f>
        <v>0</v>
      </c>
      <c r="AF16" s="66">
        <f>'jeziora 2021'!DC16</f>
        <v>0</v>
      </c>
      <c r="AG16" s="66">
        <f>'jeziora 2021'!DD16</f>
        <v>0</v>
      </c>
      <c r="AH16" s="49">
        <f>'jeziora 2021'!DE16</f>
        <v>0.05</v>
      </c>
      <c r="AI16" s="49">
        <f>'jeziora 2021'!DF16</f>
        <v>0.05</v>
      </c>
      <c r="AJ16" s="66">
        <f>'jeziora 2021'!DH16</f>
        <v>0</v>
      </c>
      <c r="AK16" s="66">
        <f>'jeziora 2021'!DI16</f>
        <v>0</v>
      </c>
      <c r="AL16" s="66">
        <f>'jeziora 2021'!DJ16</f>
        <v>0</v>
      </c>
      <c r="AM16" s="66">
        <f>'jeziora 2021'!DK16</f>
        <v>0</v>
      </c>
      <c r="AN16" s="93">
        <f>'jeziora 2021'!DL16</f>
        <v>0</v>
      </c>
      <c r="AO16" s="97" t="s">
        <v>176</v>
      </c>
    </row>
    <row r="17" spans="1:41" x14ac:dyDescent="0.2">
      <c r="A17" s="4">
        <f>'jeziora 2021'!B17</f>
        <v>474</v>
      </c>
      <c r="B17" s="13" t="str">
        <f>'jeziora 2021'!D17</f>
        <v>Jez. Chrzypskie - stan. 01</v>
      </c>
      <c r="C17" s="49">
        <f>'jeziora 2021'!I17</f>
        <v>0.13189999999999999</v>
      </c>
      <c r="D17" s="49">
        <f>'jeziora 2021'!J17</f>
        <v>1.5</v>
      </c>
      <c r="E17" s="49">
        <f>'jeziora 2021'!L17</f>
        <v>0.27939999999999998</v>
      </c>
      <c r="F17" s="49">
        <f>'jeziora 2021'!N17</f>
        <v>6.8949999999999996</v>
      </c>
      <c r="G17" s="49">
        <f>'jeziora 2021'!O17</f>
        <v>7.7050000000000001</v>
      </c>
      <c r="H17" s="49">
        <f>'jeziora 2021'!S17</f>
        <v>6.4080000000000004</v>
      </c>
      <c r="I17" s="49">
        <f>'jeziora 2021'!T17</f>
        <v>14.81</v>
      </c>
      <c r="J17" s="49">
        <f>'jeziora 2021'!Y17</f>
        <v>38.869999999999997</v>
      </c>
      <c r="K17" s="49">
        <f>'jeziora 2021'!AI17</f>
        <v>120</v>
      </c>
      <c r="L17" s="49">
        <f>'jeziora 2021'!AK17</f>
        <v>23</v>
      </c>
      <c r="M17" s="49">
        <f>'jeziora 2021'!BB17</f>
        <v>1312.5</v>
      </c>
      <c r="N17" s="49">
        <f>'jeziora 2021'!BJ17</f>
        <v>0.5</v>
      </c>
      <c r="O17" s="49">
        <f>'jeziora 2021'!BK17</f>
        <v>5.0000000000000001E-3</v>
      </c>
      <c r="P17" s="49">
        <f>'jeziora 2021'!BQ17</f>
        <v>0.2</v>
      </c>
      <c r="Q17" s="49">
        <f>'jeziora 2021'!BS17</f>
        <v>0.05</v>
      </c>
      <c r="R17" s="49">
        <f>'jeziora 2021'!BT17</f>
        <v>0.05</v>
      </c>
      <c r="S17" s="49">
        <f>'jeziora 2021'!BU17</f>
        <v>0.05</v>
      </c>
      <c r="T17" s="49">
        <f>'jeziora 2021'!BY17</f>
        <v>0.15</v>
      </c>
      <c r="U17" s="66">
        <f>'jeziora 2021'!CA17</f>
        <v>0</v>
      </c>
      <c r="V17" s="66">
        <f>'jeziora 2021'!CC17</f>
        <v>0</v>
      </c>
      <c r="W17" s="66">
        <f>'jeziora 2021'!CK17</f>
        <v>0</v>
      </c>
      <c r="X17" s="66">
        <f>'jeziora 2021'!CP17</f>
        <v>0</v>
      </c>
      <c r="Y17" s="66">
        <f>'jeziora 2021'!CQ17</f>
        <v>0</v>
      </c>
      <c r="Z17" s="66">
        <f>'jeziora 2021'!CR17</f>
        <v>0</v>
      </c>
      <c r="AA17" s="66">
        <f>'jeziora 2021'!CS17</f>
        <v>0</v>
      </c>
      <c r="AB17" s="66">
        <f>'jeziora 2021'!CT17</f>
        <v>0</v>
      </c>
      <c r="AC17" s="66">
        <f>'jeziora 2021'!CW17</f>
        <v>0</v>
      </c>
      <c r="AD17" s="66">
        <f>'jeziora 2021'!CZ17</f>
        <v>0</v>
      </c>
      <c r="AE17" s="66">
        <f>'jeziora 2021'!DB17</f>
        <v>0</v>
      </c>
      <c r="AF17" s="66">
        <f>'jeziora 2021'!DC17</f>
        <v>0</v>
      </c>
      <c r="AG17" s="66">
        <f>'jeziora 2021'!DD17</f>
        <v>0</v>
      </c>
      <c r="AH17" s="49">
        <f>'jeziora 2021'!DE17</f>
        <v>0.05</v>
      </c>
      <c r="AI17" s="49">
        <f>'jeziora 2021'!DF17</f>
        <v>0.05</v>
      </c>
      <c r="AJ17" s="66">
        <f>'jeziora 2021'!DH17</f>
        <v>0</v>
      </c>
      <c r="AK17" s="66">
        <f>'jeziora 2021'!DI17</f>
        <v>0</v>
      </c>
      <c r="AL17" s="66">
        <f>'jeziora 2021'!DJ17</f>
        <v>0</v>
      </c>
      <c r="AM17" s="66">
        <f>'jeziora 2021'!DK17</f>
        <v>0</v>
      </c>
      <c r="AN17" s="93">
        <f>'jeziora 2021'!DL17</f>
        <v>0</v>
      </c>
      <c r="AO17" s="97" t="s">
        <v>176</v>
      </c>
    </row>
    <row r="18" spans="1:41" x14ac:dyDescent="0.2">
      <c r="A18" s="4">
        <f>'jeziora 2021'!B18</f>
        <v>475</v>
      </c>
      <c r="B18" s="13" t="str">
        <f>'jeziora 2021'!D18</f>
        <v>jez. Ciche - stanowisko 02</v>
      </c>
      <c r="C18" s="49">
        <f>'jeziora 2021'!I18</f>
        <v>0.05</v>
      </c>
      <c r="D18" s="49">
        <f>'jeziora 2021'!J18</f>
        <v>1.5</v>
      </c>
      <c r="E18" s="49">
        <f>'jeziora 2021'!L18</f>
        <v>2.5000000000000001E-2</v>
      </c>
      <c r="F18" s="49">
        <f>'jeziora 2021'!N18</f>
        <v>2.67</v>
      </c>
      <c r="G18" s="49">
        <f>'jeziora 2021'!O18</f>
        <v>2.64</v>
      </c>
      <c r="H18" s="49">
        <f>'jeziora 2021'!S18</f>
        <v>2.17</v>
      </c>
      <c r="I18" s="49">
        <f>'jeziora 2021'!T18</f>
        <v>13.5</v>
      </c>
      <c r="J18" s="49">
        <f>'jeziora 2021'!Y18</f>
        <v>23.7</v>
      </c>
      <c r="K18" s="49">
        <f>'jeziora 2021'!AI18</f>
        <v>51</v>
      </c>
      <c r="L18" s="49">
        <f>'jeziora 2021'!AK18</f>
        <v>2.5</v>
      </c>
      <c r="M18" s="49">
        <f>'jeziora 2021'!BB18</f>
        <v>1471</v>
      </c>
      <c r="N18" s="49">
        <f>'jeziora 2021'!BJ18</f>
        <v>0.5</v>
      </c>
      <c r="O18" s="49">
        <f>'jeziora 2021'!BK18</f>
        <v>5.0000000000000001E-3</v>
      </c>
      <c r="P18" s="49">
        <f>'jeziora 2021'!BQ18</f>
        <v>0.2</v>
      </c>
      <c r="Q18" s="49">
        <f>'jeziora 2021'!BS18</f>
        <v>0.05</v>
      </c>
      <c r="R18" s="49">
        <f>'jeziora 2021'!BT18</f>
        <v>0.05</v>
      </c>
      <c r="S18" s="49">
        <f>'jeziora 2021'!BU18</f>
        <v>0.05</v>
      </c>
      <c r="T18" s="49">
        <f>'jeziora 2021'!BY18</f>
        <v>0.15</v>
      </c>
      <c r="U18" s="66">
        <f>'jeziora 2021'!CA18</f>
        <v>0</v>
      </c>
      <c r="V18" s="66">
        <f>'jeziora 2021'!CC18</f>
        <v>0</v>
      </c>
      <c r="W18" s="66">
        <f>'jeziora 2021'!CK18</f>
        <v>0</v>
      </c>
      <c r="X18" s="66">
        <f>'jeziora 2021'!CP18</f>
        <v>0</v>
      </c>
      <c r="Y18" s="66">
        <f>'jeziora 2021'!CQ18</f>
        <v>0</v>
      </c>
      <c r="Z18" s="66">
        <f>'jeziora 2021'!CR18</f>
        <v>0</v>
      </c>
      <c r="AA18" s="66">
        <f>'jeziora 2021'!CS18</f>
        <v>0</v>
      </c>
      <c r="AB18" s="66">
        <f>'jeziora 2021'!CT18</f>
        <v>0</v>
      </c>
      <c r="AC18" s="66">
        <f>'jeziora 2021'!CW18</f>
        <v>0</v>
      </c>
      <c r="AD18" s="66">
        <f>'jeziora 2021'!CZ18</f>
        <v>0</v>
      </c>
      <c r="AE18" s="66">
        <f>'jeziora 2021'!DB18</f>
        <v>0</v>
      </c>
      <c r="AF18" s="66">
        <f>'jeziora 2021'!DC18</f>
        <v>0</v>
      </c>
      <c r="AG18" s="66">
        <f>'jeziora 2021'!DD18</f>
        <v>0</v>
      </c>
      <c r="AH18" s="49">
        <f>'jeziora 2021'!DE18</f>
        <v>0.05</v>
      </c>
      <c r="AI18" s="49">
        <f>'jeziora 2021'!DF18</f>
        <v>0.05</v>
      </c>
      <c r="AJ18" s="66">
        <f>'jeziora 2021'!DH18</f>
        <v>0</v>
      </c>
      <c r="AK18" s="66">
        <f>'jeziora 2021'!DI18</f>
        <v>0</v>
      </c>
      <c r="AL18" s="66">
        <f>'jeziora 2021'!DJ18</f>
        <v>0</v>
      </c>
      <c r="AM18" s="66">
        <f>'jeziora 2021'!DK18</f>
        <v>0</v>
      </c>
      <c r="AN18" s="66">
        <f>'jeziora 2021'!DL18</f>
        <v>0</v>
      </c>
      <c r="AO18" s="97" t="s">
        <v>176</v>
      </c>
    </row>
    <row r="19" spans="1:41" x14ac:dyDescent="0.2">
      <c r="A19" s="4">
        <f>'jeziora 2021'!B19</f>
        <v>476</v>
      </c>
      <c r="B19" s="13" t="str">
        <f>'jeziora 2021'!D19</f>
        <v>jez. Czarne - stan.01</v>
      </c>
      <c r="C19" s="49">
        <f>'jeziora 2021'!I19</f>
        <v>0.05</v>
      </c>
      <c r="D19" s="49">
        <f>'jeziora 2021'!J19</f>
        <v>1.5</v>
      </c>
      <c r="E19" s="49">
        <f>'jeziora 2021'!L19</f>
        <v>0.66200000000000003</v>
      </c>
      <c r="F19" s="49">
        <f>'jeziora 2021'!N19</f>
        <v>6.6879999999999997</v>
      </c>
      <c r="G19" s="49">
        <f>'jeziora 2021'!O19</f>
        <v>5.0599999999999996</v>
      </c>
      <c r="H19" s="49">
        <f>'jeziora 2021'!S19</f>
        <v>3.9220000000000002</v>
      </c>
      <c r="I19" s="49">
        <f>'jeziora 2021'!T19</f>
        <v>23.36</v>
      </c>
      <c r="J19" s="49">
        <f>'jeziora 2021'!Y19</f>
        <v>36.36</v>
      </c>
      <c r="K19" s="49">
        <f>'jeziora 2021'!AI19</f>
        <v>2.5</v>
      </c>
      <c r="L19" s="49">
        <f>'jeziora 2021'!AK19</f>
        <v>2.5</v>
      </c>
      <c r="M19" s="49">
        <f>'jeziora 2021'!BB19</f>
        <v>903.5</v>
      </c>
      <c r="N19" s="49">
        <f>'jeziora 2021'!BJ19</f>
        <v>0.5</v>
      </c>
      <c r="O19" s="49">
        <f>'jeziora 2021'!BK19</f>
        <v>5.0000000000000001E-3</v>
      </c>
      <c r="P19" s="49">
        <f>'jeziora 2021'!BQ19</f>
        <v>0.2</v>
      </c>
      <c r="Q19" s="49">
        <f>'jeziora 2021'!BS19</f>
        <v>0.05</v>
      </c>
      <c r="R19" s="49">
        <f>'jeziora 2021'!BT19</f>
        <v>0.05</v>
      </c>
      <c r="S19" s="49">
        <f>'jeziora 2021'!BU19</f>
        <v>0.05</v>
      </c>
      <c r="T19" s="49">
        <f>'jeziora 2021'!BY19</f>
        <v>0.15</v>
      </c>
      <c r="U19" s="66">
        <f>'jeziora 2021'!CA19</f>
        <v>0</v>
      </c>
      <c r="V19" s="66">
        <f>'jeziora 2021'!CC19</f>
        <v>0</v>
      </c>
      <c r="W19" s="66">
        <f>'jeziora 2021'!CK19</f>
        <v>0</v>
      </c>
      <c r="X19" s="66">
        <f>'jeziora 2021'!CP19</f>
        <v>0</v>
      </c>
      <c r="Y19" s="66">
        <f>'jeziora 2021'!CQ19</f>
        <v>0</v>
      </c>
      <c r="Z19" s="66">
        <f>'jeziora 2021'!CR19</f>
        <v>0</v>
      </c>
      <c r="AA19" s="66">
        <f>'jeziora 2021'!CS19</f>
        <v>0</v>
      </c>
      <c r="AB19" s="66">
        <f>'jeziora 2021'!CT19</f>
        <v>0</v>
      </c>
      <c r="AC19" s="66">
        <f>'jeziora 2021'!CW19</f>
        <v>0</v>
      </c>
      <c r="AD19" s="66">
        <f>'jeziora 2021'!CZ19</f>
        <v>0</v>
      </c>
      <c r="AE19" s="66">
        <f>'jeziora 2021'!DB19</f>
        <v>0</v>
      </c>
      <c r="AF19" s="66">
        <f>'jeziora 2021'!DC19</f>
        <v>0</v>
      </c>
      <c r="AG19" s="66">
        <f>'jeziora 2021'!DD19</f>
        <v>0</v>
      </c>
      <c r="AH19" s="49">
        <f>'jeziora 2021'!DE19</f>
        <v>0.05</v>
      </c>
      <c r="AI19" s="49">
        <f>'jeziora 2021'!DF19</f>
        <v>0.05</v>
      </c>
      <c r="AJ19" s="66">
        <f>'jeziora 2021'!DH19</f>
        <v>0</v>
      </c>
      <c r="AK19" s="66">
        <f>'jeziora 2021'!DI19</f>
        <v>0</v>
      </c>
      <c r="AL19" s="66">
        <f>'jeziora 2021'!DJ19</f>
        <v>0</v>
      </c>
      <c r="AM19" s="66">
        <f>'jeziora 2021'!DK19</f>
        <v>0</v>
      </c>
      <c r="AN19" s="66">
        <f>'jeziora 2021'!DL19</f>
        <v>0</v>
      </c>
      <c r="AO19" s="97" t="s">
        <v>176</v>
      </c>
    </row>
    <row r="20" spans="1:41" ht="25.5" x14ac:dyDescent="0.2">
      <c r="A20" s="4">
        <f>'jeziora 2021'!B20</f>
        <v>477</v>
      </c>
      <c r="B20" s="13" t="str">
        <f>'jeziora 2021'!D20</f>
        <v>jez. Czernikowskie - głęboczek -   11,2m</v>
      </c>
      <c r="C20" s="49">
        <f>'jeziora 2021'!I20</f>
        <v>0.05</v>
      </c>
      <c r="D20" s="49">
        <f>'jeziora 2021'!J20</f>
        <v>4.49</v>
      </c>
      <c r="E20" s="49">
        <f>'jeziora 2021'!L20</f>
        <v>0.57599999999999996</v>
      </c>
      <c r="F20" s="49">
        <f>'jeziora 2021'!N20</f>
        <v>7.73</v>
      </c>
      <c r="G20" s="49">
        <f>'jeziora 2021'!O20</f>
        <v>12.5</v>
      </c>
      <c r="H20" s="49">
        <f>'jeziora 2021'!S20</f>
        <v>7.81</v>
      </c>
      <c r="I20" s="49">
        <f>'jeziora 2021'!T20</f>
        <v>35.6</v>
      </c>
      <c r="J20" s="49">
        <f>'jeziora 2021'!Y20</f>
        <v>78.900000000000006</v>
      </c>
      <c r="K20" s="49">
        <f>'jeziora 2021'!AI20</f>
        <v>550</v>
      </c>
      <c r="L20" s="49">
        <f>'jeziora 2021'!AK20</f>
        <v>55</v>
      </c>
      <c r="M20" s="49">
        <f>'jeziora 2021'!BB20</f>
        <v>4727</v>
      </c>
      <c r="N20" s="49">
        <f>'jeziora 2021'!BJ20</f>
        <v>0.5</v>
      </c>
      <c r="O20" s="49">
        <f>'jeziora 2021'!BK20</f>
        <v>5.0000000000000001E-3</v>
      </c>
      <c r="P20" s="49">
        <f>'jeziora 2021'!BQ20</f>
        <v>0.2</v>
      </c>
      <c r="Q20" s="49">
        <f>'jeziora 2021'!BS20</f>
        <v>0.05</v>
      </c>
      <c r="R20" s="49">
        <f>'jeziora 2021'!BT20</f>
        <v>0.05</v>
      </c>
      <c r="S20" s="49">
        <f>'jeziora 2021'!BU20</f>
        <v>0.05</v>
      </c>
      <c r="T20" s="49">
        <f>'jeziora 2021'!BY20</f>
        <v>0.15</v>
      </c>
      <c r="U20" s="66">
        <f>'jeziora 2021'!CA20</f>
        <v>0</v>
      </c>
      <c r="V20" s="66">
        <f>'jeziora 2021'!CC20</f>
        <v>0</v>
      </c>
      <c r="W20" s="66">
        <f>'jeziora 2021'!CK20</f>
        <v>0</v>
      </c>
      <c r="X20" s="66">
        <f>'jeziora 2021'!CP20</f>
        <v>0</v>
      </c>
      <c r="Y20" s="66">
        <f>'jeziora 2021'!CQ20</f>
        <v>0</v>
      </c>
      <c r="Z20" s="66">
        <f>'jeziora 2021'!CR20</f>
        <v>0</v>
      </c>
      <c r="AA20" s="66">
        <f>'jeziora 2021'!CS20</f>
        <v>0</v>
      </c>
      <c r="AB20" s="66">
        <f>'jeziora 2021'!CT20</f>
        <v>0</v>
      </c>
      <c r="AC20" s="66">
        <f>'jeziora 2021'!CW20</f>
        <v>0</v>
      </c>
      <c r="AD20" s="66">
        <f>'jeziora 2021'!CZ20</f>
        <v>0</v>
      </c>
      <c r="AE20" s="66">
        <f>'jeziora 2021'!DB20</f>
        <v>0</v>
      </c>
      <c r="AF20" s="66">
        <f>'jeziora 2021'!DC20</f>
        <v>0</v>
      </c>
      <c r="AG20" s="66">
        <f>'jeziora 2021'!DD20</f>
        <v>0</v>
      </c>
      <c r="AH20" s="49">
        <f>'jeziora 2021'!DE20</f>
        <v>0.05</v>
      </c>
      <c r="AI20" s="49">
        <f>'jeziora 2021'!DF20</f>
        <v>0.05</v>
      </c>
      <c r="AJ20" s="66">
        <f>'jeziora 2021'!DH20</f>
        <v>0</v>
      </c>
      <c r="AK20" s="66">
        <f>'jeziora 2021'!DI20</f>
        <v>0</v>
      </c>
      <c r="AL20" s="66">
        <f>'jeziora 2021'!DJ20</f>
        <v>0</v>
      </c>
      <c r="AM20" s="66">
        <f>'jeziora 2021'!DK20</f>
        <v>0</v>
      </c>
      <c r="AN20" s="66">
        <f>'jeziora 2021'!DL20</f>
        <v>0</v>
      </c>
      <c r="AO20" s="96" t="s">
        <v>175</v>
      </c>
    </row>
    <row r="21" spans="1:41" x14ac:dyDescent="0.2">
      <c r="A21" s="4">
        <f>'jeziora 2021'!B21</f>
        <v>478</v>
      </c>
      <c r="B21" s="13" t="str">
        <f>'jeziora 2021'!D21</f>
        <v>jez. Dejguny - stan. 01</v>
      </c>
      <c r="C21" s="49">
        <f>'jeziora 2021'!I21</f>
        <v>0.05</v>
      </c>
      <c r="D21" s="49">
        <f>'jeziora 2021'!J21</f>
        <v>9.6660000000000004</v>
      </c>
      <c r="E21" s="49">
        <f>'jeziora 2021'!L21</f>
        <v>0.53500000000000003</v>
      </c>
      <c r="F21" s="49">
        <f>'jeziora 2021'!N21</f>
        <v>21.22</v>
      </c>
      <c r="G21" s="49">
        <f>'jeziora 2021'!O21</f>
        <v>25.11</v>
      </c>
      <c r="H21" s="49">
        <f>'jeziora 2021'!S21</f>
        <v>14.46</v>
      </c>
      <c r="I21" s="49">
        <f>'jeziora 2021'!T21</f>
        <v>31.43</v>
      </c>
      <c r="J21" s="49">
        <f>'jeziora 2021'!Y21</f>
        <v>63.11</v>
      </c>
      <c r="K21" s="49">
        <f>'jeziora 2021'!AI21</f>
        <v>2.5</v>
      </c>
      <c r="L21" s="49">
        <f>'jeziora 2021'!AK21</f>
        <v>2.5</v>
      </c>
      <c r="M21" s="49">
        <f>'jeziora 2021'!BB21</f>
        <v>758</v>
      </c>
      <c r="N21" s="49">
        <f>'jeziora 2021'!BJ21</f>
        <v>0.5</v>
      </c>
      <c r="O21" s="49">
        <f>'jeziora 2021'!BK21</f>
        <v>5.0000000000000001E-3</v>
      </c>
      <c r="P21" s="49">
        <f>'jeziora 2021'!BQ21</f>
        <v>0.2</v>
      </c>
      <c r="Q21" s="49">
        <f>'jeziora 2021'!BS21</f>
        <v>0.05</v>
      </c>
      <c r="R21" s="49">
        <f>'jeziora 2021'!BT21</f>
        <v>0.05</v>
      </c>
      <c r="S21" s="49">
        <f>'jeziora 2021'!BU21</f>
        <v>0.05</v>
      </c>
      <c r="T21" s="49">
        <f>'jeziora 2021'!BY21</f>
        <v>0.15</v>
      </c>
      <c r="U21" s="66">
        <f>'jeziora 2021'!CA21</f>
        <v>0</v>
      </c>
      <c r="V21" s="66">
        <f>'jeziora 2021'!CC21</f>
        <v>0</v>
      </c>
      <c r="W21" s="66">
        <f>'jeziora 2021'!CK21</f>
        <v>0</v>
      </c>
      <c r="X21" s="66">
        <f>'jeziora 2021'!CP21</f>
        <v>0</v>
      </c>
      <c r="Y21" s="66">
        <f>'jeziora 2021'!CQ21</f>
        <v>0</v>
      </c>
      <c r="Z21" s="66">
        <f>'jeziora 2021'!CR21</f>
        <v>0</v>
      </c>
      <c r="AA21" s="66">
        <f>'jeziora 2021'!CS21</f>
        <v>0</v>
      </c>
      <c r="AB21" s="66">
        <f>'jeziora 2021'!CT21</f>
        <v>0</v>
      </c>
      <c r="AC21" s="66">
        <f>'jeziora 2021'!CW21</f>
        <v>0</v>
      </c>
      <c r="AD21" s="66">
        <f>'jeziora 2021'!CZ21</f>
        <v>0</v>
      </c>
      <c r="AE21" s="66">
        <f>'jeziora 2021'!DB21</f>
        <v>0</v>
      </c>
      <c r="AF21" s="66">
        <f>'jeziora 2021'!DC21</f>
        <v>0</v>
      </c>
      <c r="AG21" s="66">
        <f>'jeziora 2021'!DD21</f>
        <v>0</v>
      </c>
      <c r="AH21" s="49">
        <f>'jeziora 2021'!DE21</f>
        <v>0.05</v>
      </c>
      <c r="AI21" s="49">
        <f>'jeziora 2021'!DF21</f>
        <v>0.05</v>
      </c>
      <c r="AJ21" s="66">
        <f>'jeziora 2021'!DH21</f>
        <v>0</v>
      </c>
      <c r="AK21" s="66">
        <f>'jeziora 2021'!DI21</f>
        <v>0</v>
      </c>
      <c r="AL21" s="66">
        <f>'jeziora 2021'!DJ21</f>
        <v>0</v>
      </c>
      <c r="AM21" s="66">
        <f>'jeziora 2021'!DK21</f>
        <v>0</v>
      </c>
      <c r="AN21" s="66">
        <f>'jeziora 2021'!DL21</f>
        <v>0</v>
      </c>
      <c r="AO21" s="97" t="s">
        <v>176</v>
      </c>
    </row>
    <row r="22" spans="1:41" x14ac:dyDescent="0.2">
      <c r="A22" s="4">
        <f>'jeziora 2021'!B22</f>
        <v>479</v>
      </c>
      <c r="B22" s="13" t="str">
        <f>'jeziora 2021'!D22</f>
        <v>jez. Długie - Mermet</v>
      </c>
      <c r="C22" s="49">
        <f>'jeziora 2021'!I22</f>
        <v>0.05</v>
      </c>
      <c r="D22" s="49">
        <f>'jeziora 2021'!J22</f>
        <v>3.9260000000000002</v>
      </c>
      <c r="E22" s="49">
        <f>'jeziora 2021'!L22</f>
        <v>2.5000000000000001E-2</v>
      </c>
      <c r="F22" s="49">
        <f>'jeziora 2021'!N22</f>
        <v>3.8340000000000001</v>
      </c>
      <c r="G22" s="49">
        <f>'jeziora 2021'!O22</f>
        <v>6.266</v>
      </c>
      <c r="H22" s="49">
        <f>'jeziora 2021'!S22</f>
        <v>2.7330000000000001</v>
      </c>
      <c r="I22" s="49">
        <f>'jeziora 2021'!T22</f>
        <v>25.25</v>
      </c>
      <c r="J22" s="49">
        <f>'jeziora 2021'!Y22</f>
        <v>50.44</v>
      </c>
      <c r="K22" s="49">
        <f>'jeziora 2021'!AI22</f>
        <v>63</v>
      </c>
      <c r="L22" s="49">
        <f>'jeziora 2021'!AK22</f>
        <v>2.5</v>
      </c>
      <c r="M22" s="49">
        <f>'jeziora 2021'!BB22</f>
        <v>737</v>
      </c>
      <c r="N22" s="49">
        <f>'jeziora 2021'!BJ22</f>
        <v>0.5</v>
      </c>
      <c r="O22" s="49">
        <f>'jeziora 2021'!BK22</f>
        <v>5.0000000000000001E-3</v>
      </c>
      <c r="P22" s="49">
        <f>'jeziora 2021'!BQ22</f>
        <v>0.2</v>
      </c>
      <c r="Q22" s="49">
        <f>'jeziora 2021'!BS22</f>
        <v>0.05</v>
      </c>
      <c r="R22" s="49">
        <f>'jeziora 2021'!BT22</f>
        <v>0.05</v>
      </c>
      <c r="S22" s="49">
        <f>'jeziora 2021'!BU22</f>
        <v>0.05</v>
      </c>
      <c r="T22" s="49">
        <f>'jeziora 2021'!BY22</f>
        <v>0.15</v>
      </c>
      <c r="U22" s="66">
        <f>'jeziora 2021'!CA22</f>
        <v>0</v>
      </c>
      <c r="V22" s="66">
        <f>'jeziora 2021'!CC22</f>
        <v>0</v>
      </c>
      <c r="W22" s="66">
        <f>'jeziora 2021'!CK22</f>
        <v>0</v>
      </c>
      <c r="X22" s="66">
        <f>'jeziora 2021'!CP22</f>
        <v>0</v>
      </c>
      <c r="Y22" s="66">
        <f>'jeziora 2021'!CQ22</f>
        <v>0</v>
      </c>
      <c r="Z22" s="66">
        <f>'jeziora 2021'!CR22</f>
        <v>0</v>
      </c>
      <c r="AA22" s="66">
        <f>'jeziora 2021'!CS22</f>
        <v>0</v>
      </c>
      <c r="AB22" s="66">
        <f>'jeziora 2021'!CT22</f>
        <v>0</v>
      </c>
      <c r="AC22" s="66">
        <f>'jeziora 2021'!CW22</f>
        <v>0</v>
      </c>
      <c r="AD22" s="66">
        <f>'jeziora 2021'!CZ22</f>
        <v>0</v>
      </c>
      <c r="AE22" s="66">
        <f>'jeziora 2021'!DB22</f>
        <v>0</v>
      </c>
      <c r="AF22" s="66">
        <f>'jeziora 2021'!DC22</f>
        <v>0</v>
      </c>
      <c r="AG22" s="66">
        <f>'jeziora 2021'!DD22</f>
        <v>0</v>
      </c>
      <c r="AH22" s="49">
        <f>'jeziora 2021'!DE22</f>
        <v>0.05</v>
      </c>
      <c r="AI22" s="49">
        <f>'jeziora 2021'!DF22</f>
        <v>0.05</v>
      </c>
      <c r="AJ22" s="66">
        <f>'jeziora 2021'!DH22</f>
        <v>0</v>
      </c>
      <c r="AK22" s="66">
        <f>'jeziora 2021'!DI22</f>
        <v>0</v>
      </c>
      <c r="AL22" s="66">
        <f>'jeziora 2021'!DJ22</f>
        <v>0</v>
      </c>
      <c r="AM22" s="66">
        <f>'jeziora 2021'!DK22</f>
        <v>0</v>
      </c>
      <c r="AN22" s="93">
        <f>'jeziora 2021'!DL22</f>
        <v>0</v>
      </c>
      <c r="AO22" s="97" t="s">
        <v>176</v>
      </c>
    </row>
    <row r="23" spans="1:41" x14ac:dyDescent="0.2">
      <c r="A23" s="4">
        <f>'jeziora 2021'!B23</f>
        <v>480</v>
      </c>
      <c r="B23" s="13" t="str">
        <f>'jeziora 2021'!D23</f>
        <v>jez. Długie - stanowisko 02</v>
      </c>
      <c r="C23" s="49">
        <f>'jeziora 2021'!I23</f>
        <v>0.05</v>
      </c>
      <c r="D23" s="49">
        <f>'jeziora 2021'!J23</f>
        <v>7.7320000000000002</v>
      </c>
      <c r="E23" s="49">
        <f>'jeziora 2021'!L23</f>
        <v>2.5000000000000001E-2</v>
      </c>
      <c r="F23" s="49">
        <f>'jeziora 2021'!N23</f>
        <v>11.72</v>
      </c>
      <c r="G23" s="49">
        <f>'jeziora 2021'!O23</f>
        <v>13.21</v>
      </c>
      <c r="H23" s="49">
        <f>'jeziora 2021'!S23</f>
        <v>6.8150000000000004</v>
      </c>
      <c r="I23" s="49">
        <f>'jeziora 2021'!T23</f>
        <v>97.69</v>
      </c>
      <c r="J23" s="49">
        <f>'jeziora 2021'!Y23</f>
        <v>181.8</v>
      </c>
      <c r="K23" s="49">
        <f>'jeziora 2021'!AI23</f>
        <v>180</v>
      </c>
      <c r="L23" s="49">
        <f>'jeziora 2021'!AK23</f>
        <v>2.5</v>
      </c>
      <c r="M23" s="49">
        <f>'jeziora 2021'!BB23</f>
        <v>3084.5</v>
      </c>
      <c r="N23" s="49">
        <f>'jeziora 2021'!BJ23</f>
        <v>0.5</v>
      </c>
      <c r="O23" s="49">
        <f>'jeziora 2021'!BK23</f>
        <v>5.0000000000000001E-3</v>
      </c>
      <c r="P23" s="49">
        <f>'jeziora 2021'!BQ23</f>
        <v>0.2</v>
      </c>
      <c r="Q23" s="49">
        <f>'jeziora 2021'!BS23</f>
        <v>0.05</v>
      </c>
      <c r="R23" s="49">
        <f>'jeziora 2021'!BT23</f>
        <v>0.05</v>
      </c>
      <c r="S23" s="49">
        <f>'jeziora 2021'!BU23</f>
        <v>0.05</v>
      </c>
      <c r="T23" s="49">
        <f>'jeziora 2021'!BY23</f>
        <v>0.15</v>
      </c>
      <c r="U23" s="66">
        <f>'jeziora 2021'!CA23</f>
        <v>0</v>
      </c>
      <c r="V23" s="66">
        <f>'jeziora 2021'!CC23</f>
        <v>0</v>
      </c>
      <c r="W23" s="66">
        <f>'jeziora 2021'!CK23</f>
        <v>0</v>
      </c>
      <c r="X23" s="66">
        <f>'jeziora 2021'!CP23</f>
        <v>0</v>
      </c>
      <c r="Y23" s="66">
        <f>'jeziora 2021'!CQ23</f>
        <v>0</v>
      </c>
      <c r="Z23" s="66">
        <f>'jeziora 2021'!CR23</f>
        <v>0</v>
      </c>
      <c r="AA23" s="66">
        <f>'jeziora 2021'!CS23</f>
        <v>0</v>
      </c>
      <c r="AB23" s="66">
        <f>'jeziora 2021'!CT23</f>
        <v>0</v>
      </c>
      <c r="AC23" s="66">
        <f>'jeziora 2021'!CW23</f>
        <v>0</v>
      </c>
      <c r="AD23" s="66">
        <f>'jeziora 2021'!CZ23</f>
        <v>0</v>
      </c>
      <c r="AE23" s="66">
        <f>'jeziora 2021'!DB23</f>
        <v>0</v>
      </c>
      <c r="AF23" s="66">
        <f>'jeziora 2021'!DC23</f>
        <v>0</v>
      </c>
      <c r="AG23" s="66">
        <f>'jeziora 2021'!DD23</f>
        <v>0</v>
      </c>
      <c r="AH23" s="49">
        <f>'jeziora 2021'!DE23</f>
        <v>0.05</v>
      </c>
      <c r="AI23" s="49">
        <f>'jeziora 2021'!DF23</f>
        <v>0.05</v>
      </c>
      <c r="AJ23" s="66">
        <f>'jeziora 2021'!DH23</f>
        <v>0</v>
      </c>
      <c r="AK23" s="66">
        <f>'jeziora 2021'!DI23</f>
        <v>0</v>
      </c>
      <c r="AL23" s="66">
        <f>'jeziora 2021'!DJ23</f>
        <v>0</v>
      </c>
      <c r="AM23" s="66">
        <f>'jeziora 2021'!DK23</f>
        <v>0</v>
      </c>
      <c r="AN23" s="93">
        <f>'jeziora 2021'!DL23</f>
        <v>0</v>
      </c>
      <c r="AO23" s="96" t="s">
        <v>175</v>
      </c>
    </row>
    <row r="24" spans="1:41" x14ac:dyDescent="0.2">
      <c r="A24" s="4">
        <f>'jeziora 2021'!B24</f>
        <v>481</v>
      </c>
      <c r="B24" s="13" t="str">
        <f>'jeziora 2021'!D24</f>
        <v>jez. Długie Wigierskie - st.01</v>
      </c>
      <c r="C24" s="49">
        <f>'jeziora 2021'!I24</f>
        <v>0.05</v>
      </c>
      <c r="D24" s="49">
        <f>'jeziora 2021'!J24</f>
        <v>1.5</v>
      </c>
      <c r="E24" s="49">
        <f>'jeziora 2021'!L24</f>
        <v>0.54800000000000004</v>
      </c>
      <c r="F24" s="49">
        <f>'jeziora 2021'!N24</f>
        <v>3.7789999999999999</v>
      </c>
      <c r="G24" s="49">
        <f>'jeziora 2021'!O24</f>
        <v>5.734</v>
      </c>
      <c r="H24" s="49">
        <f>'jeziora 2021'!S24</f>
        <v>2.6589999999999998</v>
      </c>
      <c r="I24" s="49">
        <f>'jeziora 2021'!T24</f>
        <v>31.46</v>
      </c>
      <c r="J24" s="49">
        <f>'jeziora 2021'!Y24</f>
        <v>49.47</v>
      </c>
      <c r="K24" s="49">
        <f>'jeziora 2021'!AI24</f>
        <v>2.5</v>
      </c>
      <c r="L24" s="49">
        <f>'jeziora 2021'!AK24</f>
        <v>31</v>
      </c>
      <c r="M24" s="49">
        <f>'jeziora 2021'!BB24</f>
        <v>1416</v>
      </c>
      <c r="N24" s="49">
        <f>'jeziora 2021'!BJ24</f>
        <v>0.5</v>
      </c>
      <c r="O24" s="49">
        <f>'jeziora 2021'!BK24</f>
        <v>5.0000000000000001E-3</v>
      </c>
      <c r="P24" s="49">
        <f>'jeziora 2021'!BQ24</f>
        <v>0.2</v>
      </c>
      <c r="Q24" s="49">
        <f>'jeziora 2021'!BS24</f>
        <v>0.05</v>
      </c>
      <c r="R24" s="49">
        <f>'jeziora 2021'!BT24</f>
        <v>0.05</v>
      </c>
      <c r="S24" s="49">
        <f>'jeziora 2021'!BU24</f>
        <v>0.05</v>
      </c>
      <c r="T24" s="49">
        <f>'jeziora 2021'!BY24</f>
        <v>0.15</v>
      </c>
      <c r="U24" s="150">
        <f>'jeziora 2021'!CA24</f>
        <v>50</v>
      </c>
      <c r="V24" s="150">
        <f>'jeziora 2021'!CC24</f>
        <v>0.01</v>
      </c>
      <c r="W24" s="150">
        <f>'jeziora 2021'!CK24</f>
        <v>5.0000000000000001E-3</v>
      </c>
      <c r="X24" s="150">
        <f>'jeziora 2021'!CP24</f>
        <v>1.5</v>
      </c>
      <c r="Y24" s="150">
        <f>'jeziora 2021'!CQ24</f>
        <v>0.3</v>
      </c>
      <c r="Z24" s="150">
        <f>'jeziora 2021'!CR24</f>
        <v>5</v>
      </c>
      <c r="AA24" s="150">
        <f>'jeziora 2021'!CS24</f>
        <v>0.5</v>
      </c>
      <c r="AB24" s="150">
        <f>'jeziora 2021'!CT24</f>
        <v>0.5</v>
      </c>
      <c r="AC24" s="150">
        <f>'jeziora 2021'!CW24</f>
        <v>0.05</v>
      </c>
      <c r="AD24" s="150">
        <f>'jeziora 2021'!CZ24</f>
        <v>0.05</v>
      </c>
      <c r="AE24" s="150">
        <f>'jeziora 2021'!DB24</f>
        <v>0.05</v>
      </c>
      <c r="AF24" s="150">
        <f>'jeziora 2021'!DC24</f>
        <v>0.05</v>
      </c>
      <c r="AG24" s="150">
        <f>'jeziora 2021'!DD24</f>
        <v>0.05</v>
      </c>
      <c r="AH24" s="49">
        <f>'jeziora 2021'!DE24</f>
        <v>0.05</v>
      </c>
      <c r="AI24" s="49">
        <f>'jeziora 2021'!DF24</f>
        <v>0.05</v>
      </c>
      <c r="AJ24" s="150">
        <f>'jeziora 2021'!DH24</f>
        <v>0.5</v>
      </c>
      <c r="AK24" s="150">
        <f>'jeziora 2021'!DI24</f>
        <v>0.05</v>
      </c>
      <c r="AL24" s="150">
        <f>'jeziora 2021'!DJ24</f>
        <v>0.25</v>
      </c>
      <c r="AM24" s="150">
        <f>'jeziora 2021'!DK24</f>
        <v>0.25</v>
      </c>
      <c r="AN24" s="151">
        <f>'jeziora 2021'!DL24</f>
        <v>0.05</v>
      </c>
      <c r="AO24" s="97" t="s">
        <v>176</v>
      </c>
    </row>
    <row r="25" spans="1:41" x14ac:dyDescent="0.2">
      <c r="A25" s="165">
        <f>'jeziora 2021'!B25</f>
        <v>482</v>
      </c>
      <c r="B25" s="13" t="str">
        <f>'jeziora 2021'!D25</f>
        <v>jez. Dłużek - stan.02</v>
      </c>
      <c r="C25" s="49">
        <f>'jeziora 2021'!I25</f>
        <v>0.05</v>
      </c>
      <c r="D25" s="49">
        <f>'jeziora 2021'!J25</f>
        <v>3.84</v>
      </c>
      <c r="E25" s="49">
        <f>'jeziora 2021'!L25</f>
        <v>2.5000000000000001E-2</v>
      </c>
      <c r="F25" s="49">
        <f>'jeziora 2021'!N25</f>
        <v>11.7</v>
      </c>
      <c r="G25" s="49">
        <f>'jeziora 2021'!O25</f>
        <v>7.51</v>
      </c>
      <c r="H25" s="49">
        <f>'jeziora 2021'!S25</f>
        <v>8.56</v>
      </c>
      <c r="I25" s="49">
        <f>'jeziora 2021'!T25</f>
        <v>30.8</v>
      </c>
      <c r="J25" s="49">
        <f>'jeziora 2021'!Y25</f>
        <v>45.9</v>
      </c>
      <c r="K25" s="49">
        <f>'jeziora 2021'!AI25</f>
        <v>31</v>
      </c>
      <c r="L25" s="49">
        <f>'jeziora 2021'!AK25</f>
        <v>2.5</v>
      </c>
      <c r="M25" s="49">
        <f>'jeziora 2021'!BB25</f>
        <v>1866</v>
      </c>
      <c r="N25" s="49">
        <f>'jeziora 2021'!BJ25</f>
        <v>0.5</v>
      </c>
      <c r="O25" s="49">
        <f>'jeziora 2021'!BK25</f>
        <v>5.0000000000000001E-3</v>
      </c>
      <c r="P25" s="49">
        <f>'jeziora 2021'!BQ25</f>
        <v>0.2</v>
      </c>
      <c r="Q25" s="49">
        <f>'jeziora 2021'!BS25</f>
        <v>0.05</v>
      </c>
      <c r="R25" s="49">
        <f>'jeziora 2021'!BT25</f>
        <v>0.05</v>
      </c>
      <c r="S25" s="49">
        <f>'jeziora 2021'!BU25</f>
        <v>0.05</v>
      </c>
      <c r="T25" s="49">
        <f>'jeziora 2021'!BY25</f>
        <v>0.15</v>
      </c>
      <c r="U25" s="66">
        <f>'jeziora 2021'!CA25</f>
        <v>0</v>
      </c>
      <c r="V25" s="66">
        <f>'jeziora 2021'!CC25</f>
        <v>0</v>
      </c>
      <c r="W25" s="66">
        <f>'jeziora 2021'!CK25</f>
        <v>0</v>
      </c>
      <c r="X25" s="66">
        <f>'jeziora 2021'!CP25</f>
        <v>0</v>
      </c>
      <c r="Y25" s="66">
        <f>'jeziora 2021'!CQ25</f>
        <v>0</v>
      </c>
      <c r="Z25" s="66">
        <f>'jeziora 2021'!CR25</f>
        <v>0</v>
      </c>
      <c r="AA25" s="66">
        <f>'jeziora 2021'!CS25</f>
        <v>0</v>
      </c>
      <c r="AB25" s="66">
        <f>'jeziora 2021'!CT25</f>
        <v>0</v>
      </c>
      <c r="AC25" s="66">
        <f>'jeziora 2021'!CW25</f>
        <v>0</v>
      </c>
      <c r="AD25" s="66">
        <f>'jeziora 2021'!CZ25</f>
        <v>0</v>
      </c>
      <c r="AE25" s="66">
        <f>'jeziora 2021'!DB25</f>
        <v>0</v>
      </c>
      <c r="AF25" s="66">
        <f>'jeziora 2021'!DC25</f>
        <v>0</v>
      </c>
      <c r="AG25" s="66">
        <f>'jeziora 2021'!DD25</f>
        <v>0</v>
      </c>
      <c r="AH25" s="49">
        <f>'jeziora 2021'!DE25</f>
        <v>0.05</v>
      </c>
      <c r="AI25" s="49">
        <f>'jeziora 2021'!DF25</f>
        <v>0.05</v>
      </c>
      <c r="AJ25" s="66">
        <f>'jeziora 2021'!DH25</f>
        <v>0</v>
      </c>
      <c r="AK25" s="66">
        <f>'jeziora 2021'!DI25</f>
        <v>0</v>
      </c>
      <c r="AL25" s="66">
        <f>'jeziora 2021'!DJ25</f>
        <v>0</v>
      </c>
      <c r="AM25" s="66">
        <f>'jeziora 2021'!DK25</f>
        <v>0</v>
      </c>
      <c r="AN25" s="93">
        <f>'jeziora 2021'!DL25</f>
        <v>0</v>
      </c>
      <c r="AO25" s="96" t="s">
        <v>175</v>
      </c>
    </row>
    <row r="26" spans="1:41" x14ac:dyDescent="0.2">
      <c r="A26" s="4">
        <f>'jeziora 2021'!B26</f>
        <v>483</v>
      </c>
      <c r="B26" s="13" t="str">
        <f>'jeziora 2021'!D26</f>
        <v>jez. Dobrąg - st.01</v>
      </c>
      <c r="C26" s="49">
        <f>'jeziora 2021'!I26</f>
        <v>0.05</v>
      </c>
      <c r="D26" s="49">
        <f>'jeziora 2021'!J26</f>
        <v>7.0910000000000002</v>
      </c>
      <c r="E26" s="49">
        <f>'jeziora 2021'!L26</f>
        <v>2.5000000000000001E-2</v>
      </c>
      <c r="F26" s="49">
        <f>'jeziora 2021'!N26</f>
        <v>13.5</v>
      </c>
      <c r="G26" s="49">
        <f>'jeziora 2021'!O26</f>
        <v>8.8510000000000009</v>
      </c>
      <c r="H26" s="49">
        <f>'jeziora 2021'!S26</f>
        <v>9.9730000000000008</v>
      </c>
      <c r="I26" s="49">
        <f>'jeziora 2021'!T26</f>
        <v>27.29</v>
      </c>
      <c r="J26" s="49">
        <f>'jeziora 2021'!Y26</f>
        <v>53.8</v>
      </c>
      <c r="K26" s="49">
        <f>'jeziora 2021'!AI26</f>
        <v>75</v>
      </c>
      <c r="L26" s="49">
        <f>'jeziora 2021'!AK26</f>
        <v>2.5</v>
      </c>
      <c r="M26" s="49">
        <f>'jeziora 2021'!BB26</f>
        <v>1349.5</v>
      </c>
      <c r="N26" s="49">
        <f>'jeziora 2021'!BJ26</f>
        <v>0.5</v>
      </c>
      <c r="O26" s="49">
        <f>'jeziora 2021'!BK26</f>
        <v>5.0000000000000001E-3</v>
      </c>
      <c r="P26" s="49">
        <f>'jeziora 2021'!BQ26</f>
        <v>0.2</v>
      </c>
      <c r="Q26" s="49">
        <f>'jeziora 2021'!BS26</f>
        <v>0.05</v>
      </c>
      <c r="R26" s="49">
        <f>'jeziora 2021'!BT26</f>
        <v>0.05</v>
      </c>
      <c r="S26" s="49">
        <f>'jeziora 2021'!BU26</f>
        <v>0.05</v>
      </c>
      <c r="T26" s="49">
        <f>'jeziora 2021'!BY26</f>
        <v>0.15</v>
      </c>
      <c r="U26" s="66">
        <f>'jeziora 2021'!CA26</f>
        <v>0</v>
      </c>
      <c r="V26" s="66">
        <f>'jeziora 2021'!CC26</f>
        <v>0</v>
      </c>
      <c r="W26" s="66">
        <f>'jeziora 2021'!CK26</f>
        <v>0</v>
      </c>
      <c r="X26" s="66">
        <f>'jeziora 2021'!CP26</f>
        <v>0</v>
      </c>
      <c r="Y26" s="66">
        <f>'jeziora 2021'!CQ26</f>
        <v>0</v>
      </c>
      <c r="Z26" s="66">
        <f>'jeziora 2021'!CR26</f>
        <v>0</v>
      </c>
      <c r="AA26" s="66">
        <f>'jeziora 2021'!CS26</f>
        <v>0</v>
      </c>
      <c r="AB26" s="66">
        <f>'jeziora 2021'!CT26</f>
        <v>0</v>
      </c>
      <c r="AC26" s="66">
        <f>'jeziora 2021'!CW26</f>
        <v>0</v>
      </c>
      <c r="AD26" s="66">
        <f>'jeziora 2021'!CZ26</f>
        <v>0</v>
      </c>
      <c r="AE26" s="66">
        <f>'jeziora 2021'!DB26</f>
        <v>0</v>
      </c>
      <c r="AF26" s="66">
        <f>'jeziora 2021'!DC26</f>
        <v>0</v>
      </c>
      <c r="AG26" s="66">
        <f>'jeziora 2021'!DD26</f>
        <v>0</v>
      </c>
      <c r="AH26" s="49">
        <f>'jeziora 2021'!DE26</f>
        <v>0.05</v>
      </c>
      <c r="AI26" s="49">
        <f>'jeziora 2021'!DF26</f>
        <v>0.05</v>
      </c>
      <c r="AJ26" s="66">
        <f>'jeziora 2021'!DH26</f>
        <v>0</v>
      </c>
      <c r="AK26" s="66">
        <f>'jeziora 2021'!DI26</f>
        <v>0</v>
      </c>
      <c r="AL26" s="66">
        <f>'jeziora 2021'!DJ26</f>
        <v>0</v>
      </c>
      <c r="AM26" s="66">
        <f>'jeziora 2021'!DK26</f>
        <v>0</v>
      </c>
      <c r="AN26" s="93">
        <f>'jeziora 2021'!DL26</f>
        <v>0</v>
      </c>
      <c r="AO26" s="97" t="s">
        <v>176</v>
      </c>
    </row>
    <row r="27" spans="1:41" ht="25.5" x14ac:dyDescent="0.2">
      <c r="A27" s="4">
        <f>'jeziora 2021'!B27</f>
        <v>484</v>
      </c>
      <c r="B27" s="13" t="str">
        <f>'jeziora 2021'!D27</f>
        <v>jez. Dobropolskie-Golenickie - głęboczek -   12,1m</v>
      </c>
      <c r="C27" s="49">
        <f>'jeziora 2021'!I27</f>
        <v>0.05</v>
      </c>
      <c r="D27" s="49">
        <f>'jeziora 2021'!J27</f>
        <v>1.5</v>
      </c>
      <c r="E27" s="49">
        <f>'jeziora 2021'!L27</f>
        <v>2.5000000000000001E-2</v>
      </c>
      <c r="F27" s="49">
        <f>'jeziora 2021'!N27</f>
        <v>3.37</v>
      </c>
      <c r="G27" s="49">
        <f>'jeziora 2021'!O27</f>
        <v>8.4</v>
      </c>
      <c r="H27" s="49">
        <f>'jeziora 2021'!S27</f>
        <v>6.22</v>
      </c>
      <c r="I27" s="49">
        <f>'jeziora 2021'!T27</f>
        <v>15.1</v>
      </c>
      <c r="J27" s="49">
        <f>'jeziora 2021'!Y27</f>
        <v>38.200000000000003</v>
      </c>
      <c r="K27" s="49">
        <f>'jeziora 2021'!AI27</f>
        <v>470</v>
      </c>
      <c r="L27" s="49">
        <f>'jeziora 2021'!AK27</f>
        <v>50</v>
      </c>
      <c r="M27" s="49">
        <f>'jeziora 2021'!BB27</f>
        <v>1621.5</v>
      </c>
      <c r="N27" s="49">
        <f>'jeziora 2021'!BJ27</f>
        <v>0.5</v>
      </c>
      <c r="O27" s="49">
        <f>'jeziora 2021'!BK27</f>
        <v>5.0000000000000001E-3</v>
      </c>
      <c r="P27" s="49">
        <f>'jeziora 2021'!BQ27</f>
        <v>0.2</v>
      </c>
      <c r="Q27" s="49">
        <f>'jeziora 2021'!BS27</f>
        <v>0.05</v>
      </c>
      <c r="R27" s="49">
        <f>'jeziora 2021'!BT27</f>
        <v>0.05</v>
      </c>
      <c r="S27" s="49">
        <f>'jeziora 2021'!BU27</f>
        <v>0.05</v>
      </c>
      <c r="T27" s="49">
        <f>'jeziora 2021'!BY27</f>
        <v>0.15</v>
      </c>
      <c r="U27" s="66">
        <f>'jeziora 2021'!CA27</f>
        <v>0</v>
      </c>
      <c r="V27" s="66">
        <f>'jeziora 2021'!CC27</f>
        <v>0</v>
      </c>
      <c r="W27" s="66">
        <f>'jeziora 2021'!CK27</f>
        <v>0</v>
      </c>
      <c r="X27" s="66">
        <f>'jeziora 2021'!CP27</f>
        <v>0</v>
      </c>
      <c r="Y27" s="66">
        <f>'jeziora 2021'!CQ27</f>
        <v>0</v>
      </c>
      <c r="Z27" s="66">
        <f>'jeziora 2021'!CR27</f>
        <v>0</v>
      </c>
      <c r="AA27" s="66">
        <f>'jeziora 2021'!CS27</f>
        <v>0</v>
      </c>
      <c r="AB27" s="66">
        <f>'jeziora 2021'!CT27</f>
        <v>0</v>
      </c>
      <c r="AC27" s="66">
        <f>'jeziora 2021'!CW27</f>
        <v>0</v>
      </c>
      <c r="AD27" s="66">
        <f>'jeziora 2021'!CZ27</f>
        <v>0</v>
      </c>
      <c r="AE27" s="66">
        <f>'jeziora 2021'!DB27</f>
        <v>0</v>
      </c>
      <c r="AF27" s="66">
        <f>'jeziora 2021'!DC27</f>
        <v>0</v>
      </c>
      <c r="AG27" s="66">
        <f>'jeziora 2021'!DD27</f>
        <v>0</v>
      </c>
      <c r="AH27" s="49">
        <f>'jeziora 2021'!DE27</f>
        <v>0.05</v>
      </c>
      <c r="AI27" s="49">
        <f>'jeziora 2021'!DF27</f>
        <v>0.05</v>
      </c>
      <c r="AJ27" s="66">
        <f>'jeziora 2021'!DH27</f>
        <v>0</v>
      </c>
      <c r="AK27" s="66">
        <f>'jeziora 2021'!DI27</f>
        <v>0</v>
      </c>
      <c r="AL27" s="66">
        <f>'jeziora 2021'!DJ27</f>
        <v>0</v>
      </c>
      <c r="AM27" s="66">
        <f>'jeziora 2021'!DK27</f>
        <v>0</v>
      </c>
      <c r="AN27" s="93">
        <f>'jeziora 2021'!DL27</f>
        <v>0</v>
      </c>
      <c r="AO27" s="96" t="s">
        <v>175</v>
      </c>
    </row>
    <row r="28" spans="1:41" x14ac:dyDescent="0.2">
      <c r="A28" s="4">
        <f>'jeziora 2021'!B28</f>
        <v>485</v>
      </c>
      <c r="B28" s="13" t="str">
        <f>'jeziora 2021'!D28</f>
        <v>jez. Dobskie - stan.02</v>
      </c>
      <c r="C28" s="49">
        <f>'jeziora 2021'!I28</f>
        <v>0.05</v>
      </c>
      <c r="D28" s="49">
        <f>'jeziora 2021'!J28</f>
        <v>1.5</v>
      </c>
      <c r="E28" s="49">
        <f>'jeziora 2021'!L28</f>
        <v>2.5000000000000001E-2</v>
      </c>
      <c r="F28" s="49">
        <f>'jeziora 2021'!N28</f>
        <v>22.36</v>
      </c>
      <c r="G28" s="49">
        <f>'jeziora 2021'!O28</f>
        <v>28.25</v>
      </c>
      <c r="H28" s="49">
        <f>'jeziora 2021'!S28</f>
        <v>14.3</v>
      </c>
      <c r="I28" s="49">
        <f>'jeziora 2021'!T28</f>
        <v>18.73</v>
      </c>
      <c r="J28" s="49">
        <f>'jeziora 2021'!Y28</f>
        <v>59.98</v>
      </c>
      <c r="K28" s="49">
        <f>'jeziora 2021'!AI28</f>
        <v>2.5</v>
      </c>
      <c r="L28" s="49">
        <f>'jeziora 2021'!AK28</f>
        <v>2.5</v>
      </c>
      <c r="M28" s="49">
        <f>'jeziora 2021'!BB28</f>
        <v>945.5</v>
      </c>
      <c r="N28" s="49">
        <f>'jeziora 2021'!BJ28</f>
        <v>0.5</v>
      </c>
      <c r="O28" s="49">
        <f>'jeziora 2021'!BK28</f>
        <v>5.0000000000000001E-3</v>
      </c>
      <c r="P28" s="49">
        <f>'jeziora 2021'!BQ28</f>
        <v>0.2</v>
      </c>
      <c r="Q28" s="49">
        <f>'jeziora 2021'!BS28</f>
        <v>0.05</v>
      </c>
      <c r="R28" s="49">
        <f>'jeziora 2021'!BT28</f>
        <v>0.05</v>
      </c>
      <c r="S28" s="49">
        <f>'jeziora 2021'!BU28</f>
        <v>0.05</v>
      </c>
      <c r="T28" s="49">
        <f>'jeziora 2021'!BY28</f>
        <v>0.15</v>
      </c>
      <c r="U28" s="66">
        <f>'jeziora 2021'!CA28</f>
        <v>0</v>
      </c>
      <c r="V28" s="66">
        <f>'jeziora 2021'!CC28</f>
        <v>0</v>
      </c>
      <c r="W28" s="66">
        <f>'jeziora 2021'!CK28</f>
        <v>0</v>
      </c>
      <c r="X28" s="66">
        <f>'jeziora 2021'!CP28</f>
        <v>0</v>
      </c>
      <c r="Y28" s="66">
        <f>'jeziora 2021'!CQ28</f>
        <v>0</v>
      </c>
      <c r="Z28" s="66">
        <f>'jeziora 2021'!CR28</f>
        <v>0</v>
      </c>
      <c r="AA28" s="66">
        <f>'jeziora 2021'!CS28</f>
        <v>0</v>
      </c>
      <c r="AB28" s="66">
        <f>'jeziora 2021'!CT28</f>
        <v>0</v>
      </c>
      <c r="AC28" s="66">
        <f>'jeziora 2021'!CW28</f>
        <v>0</v>
      </c>
      <c r="AD28" s="66">
        <f>'jeziora 2021'!CZ28</f>
        <v>0</v>
      </c>
      <c r="AE28" s="66">
        <f>'jeziora 2021'!DB28</f>
        <v>0</v>
      </c>
      <c r="AF28" s="66">
        <f>'jeziora 2021'!DC28</f>
        <v>0</v>
      </c>
      <c r="AG28" s="66">
        <f>'jeziora 2021'!DD28</f>
        <v>0</v>
      </c>
      <c r="AH28" s="49">
        <f>'jeziora 2021'!DE28</f>
        <v>0.05</v>
      </c>
      <c r="AI28" s="49">
        <f>'jeziora 2021'!DF28</f>
        <v>0.05</v>
      </c>
      <c r="AJ28" s="66">
        <f>'jeziora 2021'!DH28</f>
        <v>0</v>
      </c>
      <c r="AK28" s="66">
        <f>'jeziora 2021'!DI28</f>
        <v>0</v>
      </c>
      <c r="AL28" s="66">
        <f>'jeziora 2021'!DJ28</f>
        <v>0</v>
      </c>
      <c r="AM28" s="66">
        <f>'jeziora 2021'!DK28</f>
        <v>0</v>
      </c>
      <c r="AN28" s="66">
        <f>'jeziora 2021'!DL28</f>
        <v>0</v>
      </c>
      <c r="AO28" s="97" t="s">
        <v>176</v>
      </c>
    </row>
    <row r="29" spans="1:41" ht="25.5" x14ac:dyDescent="0.2">
      <c r="A29" s="4">
        <f>'jeziora 2021'!B29</f>
        <v>486</v>
      </c>
      <c r="B29" s="13" t="str">
        <f>'jeziora 2021'!D29</f>
        <v>jez. Dowcień - 01 (ploso środkowe)</v>
      </c>
      <c r="C29" s="49">
        <f>'jeziora 2021'!I29</f>
        <v>0.05</v>
      </c>
      <c r="D29" s="49">
        <f>'jeziora 2021'!J29</f>
        <v>8.2110000000000003</v>
      </c>
      <c r="E29" s="49">
        <f>'jeziora 2021'!L29</f>
        <v>1.04</v>
      </c>
      <c r="F29" s="49">
        <f>'jeziora 2021'!N29</f>
        <v>17.739999999999998</v>
      </c>
      <c r="G29" s="49">
        <f>'jeziora 2021'!O29</f>
        <v>27.73</v>
      </c>
      <c r="H29" s="49">
        <f>'jeziora 2021'!S29</f>
        <v>15.06</v>
      </c>
      <c r="I29" s="49">
        <f>'jeziora 2021'!T29</f>
        <v>49.78</v>
      </c>
      <c r="J29" s="49">
        <f>'jeziora 2021'!Y29</f>
        <v>102.6</v>
      </c>
      <c r="K29" s="49">
        <f>'jeziora 2021'!AI29</f>
        <v>51</v>
      </c>
      <c r="L29" s="49">
        <f>'jeziora 2021'!AK29</f>
        <v>2.5</v>
      </c>
      <c r="M29" s="49">
        <f>'jeziora 2021'!BB29</f>
        <v>2921</v>
      </c>
      <c r="N29" s="49">
        <f>'jeziora 2021'!BJ29</f>
        <v>0.5</v>
      </c>
      <c r="O29" s="49">
        <f>'jeziora 2021'!BK29</f>
        <v>5.0000000000000001E-3</v>
      </c>
      <c r="P29" s="49">
        <f>'jeziora 2021'!BQ29</f>
        <v>0.2</v>
      </c>
      <c r="Q29" s="49">
        <f>'jeziora 2021'!BS29</f>
        <v>0.05</v>
      </c>
      <c r="R29" s="49">
        <f>'jeziora 2021'!BT29</f>
        <v>0.05</v>
      </c>
      <c r="S29" s="49">
        <f>'jeziora 2021'!BU29</f>
        <v>0.05</v>
      </c>
      <c r="T29" s="49">
        <f>'jeziora 2021'!BY29</f>
        <v>0.15</v>
      </c>
      <c r="U29" s="66">
        <f>'jeziora 2021'!CA29</f>
        <v>0</v>
      </c>
      <c r="V29" s="66">
        <f>'jeziora 2021'!CC29</f>
        <v>0</v>
      </c>
      <c r="W29" s="66">
        <f>'jeziora 2021'!CK29</f>
        <v>0</v>
      </c>
      <c r="X29" s="66">
        <f>'jeziora 2021'!CP29</f>
        <v>0</v>
      </c>
      <c r="Y29" s="66">
        <f>'jeziora 2021'!CQ29</f>
        <v>0</v>
      </c>
      <c r="Z29" s="66">
        <f>'jeziora 2021'!CR29</f>
        <v>0</v>
      </c>
      <c r="AA29" s="66">
        <f>'jeziora 2021'!CS29</f>
        <v>0</v>
      </c>
      <c r="AB29" s="66">
        <f>'jeziora 2021'!CT29</f>
        <v>0</v>
      </c>
      <c r="AC29" s="66">
        <f>'jeziora 2021'!CW29</f>
        <v>0</v>
      </c>
      <c r="AD29" s="66">
        <f>'jeziora 2021'!CZ29</f>
        <v>0</v>
      </c>
      <c r="AE29" s="66">
        <f>'jeziora 2021'!DB29</f>
        <v>0</v>
      </c>
      <c r="AF29" s="66">
        <f>'jeziora 2021'!DC29</f>
        <v>0</v>
      </c>
      <c r="AG29" s="66">
        <f>'jeziora 2021'!DD29</f>
        <v>0</v>
      </c>
      <c r="AH29" s="49">
        <f>'jeziora 2021'!DE29</f>
        <v>0.05</v>
      </c>
      <c r="AI29" s="49">
        <f>'jeziora 2021'!DF29</f>
        <v>0.05</v>
      </c>
      <c r="AJ29" s="66">
        <f>'jeziora 2021'!DH29</f>
        <v>0</v>
      </c>
      <c r="AK29" s="66">
        <f>'jeziora 2021'!DI29</f>
        <v>0</v>
      </c>
      <c r="AL29" s="66">
        <f>'jeziora 2021'!DJ29</f>
        <v>0</v>
      </c>
      <c r="AM29" s="66">
        <f>'jeziora 2021'!DK29</f>
        <v>0</v>
      </c>
      <c r="AN29" s="93">
        <f>'jeziora 2021'!DL29</f>
        <v>0</v>
      </c>
      <c r="AO29" s="96" t="s">
        <v>175</v>
      </c>
    </row>
    <row r="30" spans="1:41" x14ac:dyDescent="0.2">
      <c r="A30" s="4">
        <f>'jeziora 2021'!B30</f>
        <v>487</v>
      </c>
      <c r="B30" s="13" t="str">
        <f>'jeziora 2021'!D30</f>
        <v>jez. Dudeckie - stan.01</v>
      </c>
      <c r="C30" s="49">
        <f>'jeziora 2021'!I30</f>
        <v>0.05</v>
      </c>
      <c r="D30" s="49">
        <f>'jeziora 2021'!J30</f>
        <v>1.5</v>
      </c>
      <c r="E30" s="49">
        <f>'jeziora 2021'!L30</f>
        <v>0.182</v>
      </c>
      <c r="F30" s="49">
        <f>'jeziora 2021'!N30</f>
        <v>25.17</v>
      </c>
      <c r="G30" s="49">
        <f>'jeziora 2021'!O30</f>
        <v>15.39</v>
      </c>
      <c r="H30" s="49">
        <f>'jeziora 2021'!S30</f>
        <v>17</v>
      </c>
      <c r="I30" s="49">
        <f>'jeziora 2021'!T30</f>
        <v>23.6</v>
      </c>
      <c r="J30" s="49">
        <f>'jeziora 2021'!Y30</f>
        <v>72</v>
      </c>
      <c r="K30" s="49">
        <f>'jeziora 2021'!AI30</f>
        <v>2.5</v>
      </c>
      <c r="L30" s="49">
        <f>'jeziora 2021'!AK30</f>
        <v>2.5</v>
      </c>
      <c r="M30" s="49">
        <f>'jeziora 2021'!BB30</f>
        <v>1240</v>
      </c>
      <c r="N30" s="49">
        <f>'jeziora 2021'!BJ30</f>
        <v>0.5</v>
      </c>
      <c r="O30" s="49">
        <f>'jeziora 2021'!BK30</f>
        <v>5.0000000000000001E-3</v>
      </c>
      <c r="P30" s="49">
        <f>'jeziora 2021'!BQ30</f>
        <v>0.2</v>
      </c>
      <c r="Q30" s="49">
        <f>'jeziora 2021'!BS30</f>
        <v>0.05</v>
      </c>
      <c r="R30" s="49">
        <f>'jeziora 2021'!BT30</f>
        <v>0.05</v>
      </c>
      <c r="S30" s="49">
        <f>'jeziora 2021'!BU30</f>
        <v>0.05</v>
      </c>
      <c r="T30" s="49">
        <f>'jeziora 2021'!BY30</f>
        <v>0.15</v>
      </c>
      <c r="U30" s="66">
        <f>'jeziora 2021'!CA30</f>
        <v>0</v>
      </c>
      <c r="V30" s="66">
        <f>'jeziora 2021'!CC30</f>
        <v>0</v>
      </c>
      <c r="W30" s="66">
        <f>'jeziora 2021'!CK30</f>
        <v>0</v>
      </c>
      <c r="X30" s="66">
        <f>'jeziora 2021'!CP30</f>
        <v>0</v>
      </c>
      <c r="Y30" s="66">
        <f>'jeziora 2021'!CQ30</f>
        <v>0</v>
      </c>
      <c r="Z30" s="66">
        <f>'jeziora 2021'!CR30</f>
        <v>0</v>
      </c>
      <c r="AA30" s="66">
        <f>'jeziora 2021'!CS30</f>
        <v>0</v>
      </c>
      <c r="AB30" s="66">
        <f>'jeziora 2021'!CT30</f>
        <v>0</v>
      </c>
      <c r="AC30" s="66">
        <f>'jeziora 2021'!CW30</f>
        <v>0</v>
      </c>
      <c r="AD30" s="66">
        <f>'jeziora 2021'!CZ30</f>
        <v>0</v>
      </c>
      <c r="AE30" s="66">
        <f>'jeziora 2021'!DB30</f>
        <v>0</v>
      </c>
      <c r="AF30" s="66">
        <f>'jeziora 2021'!DC30</f>
        <v>0</v>
      </c>
      <c r="AG30" s="66">
        <f>'jeziora 2021'!DD30</f>
        <v>0</v>
      </c>
      <c r="AH30" s="49">
        <f>'jeziora 2021'!DE30</f>
        <v>0.05</v>
      </c>
      <c r="AI30" s="49">
        <f>'jeziora 2021'!DF30</f>
        <v>0.05</v>
      </c>
      <c r="AJ30" s="66">
        <f>'jeziora 2021'!DH30</f>
        <v>0</v>
      </c>
      <c r="AK30" s="66">
        <f>'jeziora 2021'!DI30</f>
        <v>0</v>
      </c>
      <c r="AL30" s="66">
        <f>'jeziora 2021'!DJ30</f>
        <v>0</v>
      </c>
      <c r="AM30" s="66">
        <f>'jeziora 2021'!DK30</f>
        <v>0</v>
      </c>
      <c r="AN30" s="93">
        <f>'jeziora 2021'!DL30</f>
        <v>0</v>
      </c>
      <c r="AO30" s="97" t="s">
        <v>176</v>
      </c>
    </row>
    <row r="31" spans="1:41" x14ac:dyDescent="0.2">
      <c r="A31" s="4">
        <f>'jeziora 2021'!B31</f>
        <v>488</v>
      </c>
      <c r="B31" s="13" t="str">
        <f>'jeziora 2021'!D31</f>
        <v>jez. Dybrzk - Czernica</v>
      </c>
      <c r="C31" s="49">
        <f>'jeziora 2021'!I31</f>
        <v>0.05</v>
      </c>
      <c r="D31" s="49">
        <f>'jeziora 2021'!J31</f>
        <v>6.617</v>
      </c>
      <c r="E31" s="49">
        <f>'jeziora 2021'!L31</f>
        <v>2.5000000000000001E-2</v>
      </c>
      <c r="F31" s="49">
        <f>'jeziora 2021'!N31</f>
        <v>12.16</v>
      </c>
      <c r="G31" s="49">
        <f>'jeziora 2021'!O31</f>
        <v>4.2709999999999999</v>
      </c>
      <c r="H31" s="49">
        <f>'jeziora 2021'!S31</f>
        <v>5.0979999999999999</v>
      </c>
      <c r="I31" s="49">
        <f>'jeziora 2021'!T31</f>
        <v>15.25</v>
      </c>
      <c r="J31" s="49">
        <f>'jeziora 2021'!Y31</f>
        <v>38.71</v>
      </c>
      <c r="K31" s="49">
        <f>'jeziora 2021'!AI31</f>
        <v>2.5</v>
      </c>
      <c r="L31" s="49">
        <f>'jeziora 2021'!AK31</f>
        <v>2.5</v>
      </c>
      <c r="M31" s="49">
        <f>'jeziora 2021'!BB31</f>
        <v>230.5</v>
      </c>
      <c r="N31" s="49">
        <f>'jeziora 2021'!BJ31</f>
        <v>0.5</v>
      </c>
      <c r="O31" s="49">
        <f>'jeziora 2021'!BK31</f>
        <v>5.0000000000000001E-3</v>
      </c>
      <c r="P31" s="49">
        <f>'jeziora 2021'!BQ31</f>
        <v>0.2</v>
      </c>
      <c r="Q31" s="49">
        <f>'jeziora 2021'!BS31</f>
        <v>0.05</v>
      </c>
      <c r="R31" s="49">
        <f>'jeziora 2021'!BT31</f>
        <v>0.05</v>
      </c>
      <c r="S31" s="49">
        <f>'jeziora 2021'!BU31</f>
        <v>0.05</v>
      </c>
      <c r="T31" s="49">
        <f>'jeziora 2021'!BY31</f>
        <v>0.15</v>
      </c>
      <c r="U31" s="66">
        <f>'jeziora 2021'!CA31</f>
        <v>50</v>
      </c>
      <c r="V31" s="66">
        <f>'jeziora 2021'!CC31</f>
        <v>0.01</v>
      </c>
      <c r="W31" s="66">
        <f>'jeziora 2021'!CK31</f>
        <v>5.0000000000000001E-3</v>
      </c>
      <c r="X31" s="66">
        <f>'jeziora 2021'!CP31</f>
        <v>1.5</v>
      </c>
      <c r="Y31" s="66">
        <f>'jeziora 2021'!CQ31</f>
        <v>0.3</v>
      </c>
      <c r="Z31" s="66">
        <f>'jeziora 2021'!CR31</f>
        <v>5</v>
      </c>
      <c r="AA31" s="66">
        <f>'jeziora 2021'!CS31</f>
        <v>0.5</v>
      </c>
      <c r="AB31" s="66">
        <f>'jeziora 2021'!CT31</f>
        <v>0.5</v>
      </c>
      <c r="AC31" s="66">
        <f>'jeziora 2021'!CW31</f>
        <v>0.05</v>
      </c>
      <c r="AD31" s="66">
        <f>'jeziora 2021'!CZ31</f>
        <v>0.05</v>
      </c>
      <c r="AE31" s="66">
        <f>'jeziora 2021'!DB31</f>
        <v>0.05</v>
      </c>
      <c r="AF31" s="66">
        <f>'jeziora 2021'!DC31</f>
        <v>0.05</v>
      </c>
      <c r="AG31" s="66">
        <f>'jeziora 2021'!DD31</f>
        <v>0.05</v>
      </c>
      <c r="AH31" s="49">
        <f>'jeziora 2021'!DE31</f>
        <v>0.05</v>
      </c>
      <c r="AI31" s="49">
        <f>'jeziora 2021'!DF31</f>
        <v>0.05</v>
      </c>
      <c r="AJ31" s="66">
        <f>'jeziora 2021'!DH31</f>
        <v>0.5</v>
      </c>
      <c r="AK31" s="66">
        <f>'jeziora 2021'!DI31</f>
        <v>0.05</v>
      </c>
      <c r="AL31" s="66">
        <f>'jeziora 2021'!DJ31</f>
        <v>0.25</v>
      </c>
      <c r="AM31" s="66">
        <f>'jeziora 2021'!DK31</f>
        <v>0.25</v>
      </c>
      <c r="AN31" s="93">
        <f>'jeziora 2021'!DL31</f>
        <v>0.05</v>
      </c>
      <c r="AO31" s="97" t="s">
        <v>176</v>
      </c>
    </row>
    <row r="32" spans="1:41" x14ac:dyDescent="0.2">
      <c r="A32" s="4">
        <f>'jeziora 2021'!B32</f>
        <v>489</v>
      </c>
      <c r="B32" s="13" t="str">
        <f>'jeziora 2021'!D32</f>
        <v>jez. Dzierzgoń - Prabuty</v>
      </c>
      <c r="C32" s="49">
        <f>'jeziora 2021'!I32</f>
        <v>0.17601673280487701</v>
      </c>
      <c r="D32" s="49">
        <f>'jeziora 2021'!J32</f>
        <v>1.5</v>
      </c>
      <c r="E32" s="49">
        <f>'jeziora 2021'!L32</f>
        <v>2.5000000000000001E-2</v>
      </c>
      <c r="F32" s="49">
        <f>'jeziora 2021'!N32</f>
        <v>9.6199999999999992</v>
      </c>
      <c r="G32" s="49">
        <f>'jeziora 2021'!O32</f>
        <v>5.64</v>
      </c>
      <c r="H32" s="49">
        <f>'jeziora 2021'!S32</f>
        <v>6.74</v>
      </c>
      <c r="I32" s="49">
        <f>'jeziora 2021'!T32</f>
        <v>12</v>
      </c>
      <c r="J32" s="49">
        <f>'jeziora 2021'!Y32</f>
        <v>38.9</v>
      </c>
      <c r="K32" s="49">
        <f>'jeziora 2021'!AI32</f>
        <v>24</v>
      </c>
      <c r="L32" s="49">
        <f>'jeziora 2021'!AK32</f>
        <v>2.5</v>
      </c>
      <c r="M32" s="49">
        <f>'jeziora 2021'!BB32</f>
        <v>446</v>
      </c>
      <c r="N32" s="49">
        <f>'jeziora 2021'!BJ32</f>
        <v>0.5</v>
      </c>
      <c r="O32" s="49">
        <f>'jeziora 2021'!BK32</f>
        <v>5.0000000000000001E-3</v>
      </c>
      <c r="P32" s="49">
        <f>'jeziora 2021'!BQ32</f>
        <v>0.2</v>
      </c>
      <c r="Q32" s="49">
        <f>'jeziora 2021'!BS32</f>
        <v>0.05</v>
      </c>
      <c r="R32" s="49">
        <f>'jeziora 2021'!BT32</f>
        <v>0.05</v>
      </c>
      <c r="S32" s="49">
        <f>'jeziora 2021'!BU32</f>
        <v>0.05</v>
      </c>
      <c r="T32" s="49">
        <f>'jeziora 2021'!BY32</f>
        <v>0.15</v>
      </c>
      <c r="U32" s="66">
        <f>'jeziora 2021'!CA32</f>
        <v>0</v>
      </c>
      <c r="V32" s="66">
        <f>'jeziora 2021'!CC32</f>
        <v>0</v>
      </c>
      <c r="W32" s="66">
        <f>'jeziora 2021'!CK32</f>
        <v>0</v>
      </c>
      <c r="X32" s="66">
        <f>'jeziora 2021'!CP32</f>
        <v>0</v>
      </c>
      <c r="Y32" s="66">
        <f>'jeziora 2021'!CQ32</f>
        <v>0</v>
      </c>
      <c r="Z32" s="66">
        <f>'jeziora 2021'!CR32</f>
        <v>0</v>
      </c>
      <c r="AA32" s="66">
        <f>'jeziora 2021'!CS32</f>
        <v>0</v>
      </c>
      <c r="AB32" s="66">
        <f>'jeziora 2021'!CT32</f>
        <v>0</v>
      </c>
      <c r="AC32" s="66">
        <f>'jeziora 2021'!CW32</f>
        <v>0</v>
      </c>
      <c r="AD32" s="66">
        <f>'jeziora 2021'!CZ32</f>
        <v>0</v>
      </c>
      <c r="AE32" s="66">
        <f>'jeziora 2021'!DB32</f>
        <v>0</v>
      </c>
      <c r="AF32" s="66">
        <f>'jeziora 2021'!DC32</f>
        <v>0</v>
      </c>
      <c r="AG32" s="66">
        <f>'jeziora 2021'!DD32</f>
        <v>0</v>
      </c>
      <c r="AH32" s="49">
        <f>'jeziora 2021'!DE32</f>
        <v>0.05</v>
      </c>
      <c r="AI32" s="49">
        <f>'jeziora 2021'!DF32</f>
        <v>0.05</v>
      </c>
      <c r="AJ32" s="66">
        <f>'jeziora 2021'!DH32</f>
        <v>0</v>
      </c>
      <c r="AK32" s="66">
        <f>'jeziora 2021'!DI32</f>
        <v>0</v>
      </c>
      <c r="AL32" s="66">
        <f>'jeziora 2021'!DJ32</f>
        <v>0</v>
      </c>
      <c r="AM32" s="66">
        <f>'jeziora 2021'!DK32</f>
        <v>0</v>
      </c>
      <c r="AN32" s="93">
        <f>'jeziora 2021'!DL32</f>
        <v>0</v>
      </c>
      <c r="AO32" s="97" t="s">
        <v>176</v>
      </c>
    </row>
    <row r="33" spans="1:41" x14ac:dyDescent="0.2">
      <c r="A33" s="165">
        <f>'jeziora 2021'!B33</f>
        <v>490</v>
      </c>
      <c r="B33" s="13" t="str">
        <f>'jeziora 2021'!D33</f>
        <v>jez. Foluskie - stanowisko 01</v>
      </c>
      <c r="C33" s="49">
        <f>'jeziora 2021'!I33</f>
        <v>0.1726</v>
      </c>
      <c r="D33" s="49">
        <f>'jeziora 2021'!J33</f>
        <v>1.5</v>
      </c>
      <c r="E33" s="49">
        <f>'jeziora 2021'!L33</f>
        <v>0.16439999999999999</v>
      </c>
      <c r="F33" s="49">
        <f>'jeziora 2021'!N33</f>
        <v>5.7130000000000001</v>
      </c>
      <c r="G33" s="49">
        <f>'jeziora 2021'!O33</f>
        <v>7.1070000000000002</v>
      </c>
      <c r="H33" s="49">
        <f>'jeziora 2021'!S33</f>
        <v>5.1150000000000002</v>
      </c>
      <c r="I33" s="49">
        <f>'jeziora 2021'!T33</f>
        <v>8.7680000000000007</v>
      </c>
      <c r="J33" s="49">
        <f>'jeziora 2021'!Y33</f>
        <v>25.31</v>
      </c>
      <c r="K33" s="49">
        <f>'jeziora 2021'!AI33</f>
        <v>390</v>
      </c>
      <c r="L33" s="49">
        <f>'jeziora 2021'!AK33</f>
        <v>2.5</v>
      </c>
      <c r="M33" s="49">
        <f>'jeziora 2021'!BB33</f>
        <v>1095.5</v>
      </c>
      <c r="N33" s="49">
        <f>'jeziora 2021'!BJ33</f>
        <v>0.5</v>
      </c>
      <c r="O33" s="49">
        <f>'jeziora 2021'!BK33</f>
        <v>5.0000000000000001E-3</v>
      </c>
      <c r="P33" s="49">
        <f>'jeziora 2021'!BQ33</f>
        <v>0.2</v>
      </c>
      <c r="Q33" s="49">
        <f>'jeziora 2021'!BS33</f>
        <v>0.05</v>
      </c>
      <c r="R33" s="49">
        <f>'jeziora 2021'!BT33</f>
        <v>0.05</v>
      </c>
      <c r="S33" s="49">
        <f>'jeziora 2021'!BU33</f>
        <v>0.05</v>
      </c>
      <c r="T33" s="49">
        <f>'jeziora 2021'!BY33</f>
        <v>0.15</v>
      </c>
      <c r="U33" s="66">
        <f>'jeziora 2021'!CA33</f>
        <v>0</v>
      </c>
      <c r="V33" s="66">
        <f>'jeziora 2021'!CC33</f>
        <v>0</v>
      </c>
      <c r="W33" s="66">
        <f>'jeziora 2021'!CK33</f>
        <v>0</v>
      </c>
      <c r="X33" s="66">
        <f>'jeziora 2021'!CP33</f>
        <v>0</v>
      </c>
      <c r="Y33" s="66">
        <f>'jeziora 2021'!CQ33</f>
        <v>0</v>
      </c>
      <c r="Z33" s="66">
        <f>'jeziora 2021'!CR33</f>
        <v>0</v>
      </c>
      <c r="AA33" s="66">
        <f>'jeziora 2021'!CS33</f>
        <v>0</v>
      </c>
      <c r="AB33" s="66">
        <f>'jeziora 2021'!CT33</f>
        <v>0</v>
      </c>
      <c r="AC33" s="66">
        <f>'jeziora 2021'!CW33</f>
        <v>0</v>
      </c>
      <c r="AD33" s="66">
        <f>'jeziora 2021'!CZ33</f>
        <v>0</v>
      </c>
      <c r="AE33" s="66">
        <f>'jeziora 2021'!DB33</f>
        <v>0</v>
      </c>
      <c r="AF33" s="66">
        <f>'jeziora 2021'!DC33</f>
        <v>0</v>
      </c>
      <c r="AG33" s="66">
        <f>'jeziora 2021'!DD33</f>
        <v>0</v>
      </c>
      <c r="AH33" s="49">
        <f>'jeziora 2021'!DE33</f>
        <v>0.05</v>
      </c>
      <c r="AI33" s="49">
        <f>'jeziora 2021'!DF33</f>
        <v>0.05</v>
      </c>
      <c r="AJ33" s="66">
        <f>'jeziora 2021'!DH33</f>
        <v>0</v>
      </c>
      <c r="AK33" s="66">
        <f>'jeziora 2021'!DI33</f>
        <v>0</v>
      </c>
      <c r="AL33" s="66">
        <f>'jeziora 2021'!DJ33</f>
        <v>0</v>
      </c>
      <c r="AM33" s="66">
        <f>'jeziora 2021'!DK33</f>
        <v>0</v>
      </c>
      <c r="AN33" s="93">
        <f>'jeziora 2021'!DL33</f>
        <v>0</v>
      </c>
      <c r="AO33" s="96" t="s">
        <v>175</v>
      </c>
    </row>
    <row r="34" spans="1:41" x14ac:dyDescent="0.2">
      <c r="A34" s="4">
        <f>'jeziora 2021'!B34</f>
        <v>491</v>
      </c>
      <c r="B34" s="13" t="str">
        <f>'jeziora 2021'!D34</f>
        <v>jez. Gant - stan.01</v>
      </c>
      <c r="C34" s="49">
        <f>'jeziora 2021'!I34</f>
        <v>0.05</v>
      </c>
      <c r="D34" s="49">
        <f>'jeziora 2021'!J34</f>
        <v>8.4</v>
      </c>
      <c r="E34" s="49">
        <f>'jeziora 2021'!L34</f>
        <v>0.57199999999999995</v>
      </c>
      <c r="F34" s="49">
        <f>'jeziora 2021'!N34</f>
        <v>5.1539999999999999</v>
      </c>
      <c r="G34" s="49">
        <f>'jeziora 2021'!O34</f>
        <v>15.74</v>
      </c>
      <c r="H34" s="49">
        <f>'jeziora 2021'!S34</f>
        <v>6.718</v>
      </c>
      <c r="I34" s="49">
        <f>'jeziora 2021'!T34</f>
        <v>30.54</v>
      </c>
      <c r="J34" s="49">
        <f>'jeziora 2021'!Y34</f>
        <v>49.16</v>
      </c>
      <c r="K34" s="49">
        <f>'jeziora 2021'!AI34</f>
        <v>2.5</v>
      </c>
      <c r="L34" s="49">
        <f>'jeziora 2021'!AK34</f>
        <v>2.5</v>
      </c>
      <c r="M34" s="49">
        <f>'jeziora 2021'!BB34</f>
        <v>1406</v>
      </c>
      <c r="N34" s="49">
        <f>'jeziora 2021'!BJ34</f>
        <v>0.5</v>
      </c>
      <c r="O34" s="49">
        <f>'jeziora 2021'!BK34</f>
        <v>5.0000000000000001E-3</v>
      </c>
      <c r="P34" s="49">
        <f>'jeziora 2021'!BQ34</f>
        <v>0.2</v>
      </c>
      <c r="Q34" s="49">
        <f>'jeziora 2021'!BS34</f>
        <v>0.05</v>
      </c>
      <c r="R34" s="49">
        <f>'jeziora 2021'!BT34</f>
        <v>0.05</v>
      </c>
      <c r="S34" s="49">
        <f>'jeziora 2021'!BU34</f>
        <v>0.05</v>
      </c>
      <c r="T34" s="49">
        <f>'jeziora 2021'!BY34</f>
        <v>0.15</v>
      </c>
      <c r="U34" s="66">
        <f>'jeziora 2021'!CA34</f>
        <v>0</v>
      </c>
      <c r="V34" s="66">
        <f>'jeziora 2021'!CC34</f>
        <v>0</v>
      </c>
      <c r="W34" s="66">
        <f>'jeziora 2021'!CK34</f>
        <v>0</v>
      </c>
      <c r="X34" s="66">
        <f>'jeziora 2021'!CP34</f>
        <v>0</v>
      </c>
      <c r="Y34" s="66">
        <f>'jeziora 2021'!CQ34</f>
        <v>0</v>
      </c>
      <c r="Z34" s="66">
        <f>'jeziora 2021'!CR34</f>
        <v>0</v>
      </c>
      <c r="AA34" s="66">
        <f>'jeziora 2021'!CS34</f>
        <v>0</v>
      </c>
      <c r="AB34" s="66">
        <f>'jeziora 2021'!CT34</f>
        <v>0</v>
      </c>
      <c r="AC34" s="66">
        <f>'jeziora 2021'!CW34</f>
        <v>0</v>
      </c>
      <c r="AD34" s="66">
        <f>'jeziora 2021'!CZ34</f>
        <v>0</v>
      </c>
      <c r="AE34" s="66">
        <f>'jeziora 2021'!DB34</f>
        <v>0</v>
      </c>
      <c r="AF34" s="66">
        <f>'jeziora 2021'!DC34</f>
        <v>0</v>
      </c>
      <c r="AG34" s="66">
        <f>'jeziora 2021'!DD34</f>
        <v>0</v>
      </c>
      <c r="AH34" s="49">
        <f>'jeziora 2021'!DE34</f>
        <v>0.05</v>
      </c>
      <c r="AI34" s="49">
        <f>'jeziora 2021'!DF34</f>
        <v>0.05</v>
      </c>
      <c r="AJ34" s="66">
        <f>'jeziora 2021'!DH34</f>
        <v>0</v>
      </c>
      <c r="AK34" s="66">
        <f>'jeziora 2021'!DI34</f>
        <v>0</v>
      </c>
      <c r="AL34" s="66">
        <f>'jeziora 2021'!DJ34</f>
        <v>0</v>
      </c>
      <c r="AM34" s="66">
        <f>'jeziora 2021'!DK34</f>
        <v>0</v>
      </c>
      <c r="AN34" s="93">
        <f>'jeziora 2021'!DL34</f>
        <v>0</v>
      </c>
      <c r="AO34" s="97" t="s">
        <v>176</v>
      </c>
    </row>
    <row r="35" spans="1:41" x14ac:dyDescent="0.2">
      <c r="A35" s="165">
        <f>'jeziora 2021'!B35</f>
        <v>492</v>
      </c>
      <c r="B35" s="13" t="str">
        <f>'jeziora 2021'!D35</f>
        <v>jez. Gardno - Rowy</v>
      </c>
      <c r="C35" s="49">
        <f>'jeziora 2021'!I35</f>
        <v>0.05</v>
      </c>
      <c r="D35" s="49">
        <f>'jeziora 2021'!J35</f>
        <v>3.02</v>
      </c>
      <c r="E35" s="49">
        <f>'jeziora 2021'!L35</f>
        <v>2.5000000000000001E-2</v>
      </c>
      <c r="F35" s="49">
        <f>'jeziora 2021'!N35</f>
        <v>5.73</v>
      </c>
      <c r="G35" s="49">
        <f>'jeziora 2021'!O35</f>
        <v>4.7300000000000004</v>
      </c>
      <c r="H35" s="49">
        <f>'jeziora 2021'!S35</f>
        <v>3.98</v>
      </c>
      <c r="I35" s="49">
        <f>'jeziora 2021'!T35</f>
        <v>5.68</v>
      </c>
      <c r="J35" s="49">
        <f>'jeziora 2021'!Y35</f>
        <v>25.4</v>
      </c>
      <c r="K35" s="49">
        <f>'jeziora 2021'!AI35</f>
        <v>230</v>
      </c>
      <c r="L35" s="49">
        <f>'jeziora 2021'!AK35</f>
        <v>2.5</v>
      </c>
      <c r="M35" s="49">
        <f>'jeziora 2021'!BB35</f>
        <v>1259</v>
      </c>
      <c r="N35" s="49">
        <f>'jeziora 2021'!BJ35</f>
        <v>0.5</v>
      </c>
      <c r="O35" s="49">
        <f>'jeziora 2021'!BK35</f>
        <v>5.0000000000000001E-3</v>
      </c>
      <c r="P35" s="49">
        <f>'jeziora 2021'!BQ35</f>
        <v>0.2</v>
      </c>
      <c r="Q35" s="49">
        <f>'jeziora 2021'!BS35</f>
        <v>0.05</v>
      </c>
      <c r="R35" s="49">
        <f>'jeziora 2021'!BT35</f>
        <v>0.05</v>
      </c>
      <c r="S35" s="49">
        <f>'jeziora 2021'!BU35</f>
        <v>0.05</v>
      </c>
      <c r="T35" s="49">
        <f>'jeziora 2021'!BY35</f>
        <v>0.15</v>
      </c>
      <c r="U35" s="66">
        <f>'jeziora 2021'!CA35</f>
        <v>0</v>
      </c>
      <c r="V35" s="66">
        <f>'jeziora 2021'!CC35</f>
        <v>0</v>
      </c>
      <c r="W35" s="66">
        <f>'jeziora 2021'!CK35</f>
        <v>0</v>
      </c>
      <c r="X35" s="66">
        <f>'jeziora 2021'!CP35</f>
        <v>0</v>
      </c>
      <c r="Y35" s="66">
        <f>'jeziora 2021'!CQ35</f>
        <v>0</v>
      </c>
      <c r="Z35" s="66">
        <f>'jeziora 2021'!CR35</f>
        <v>0</v>
      </c>
      <c r="AA35" s="66">
        <f>'jeziora 2021'!CS35</f>
        <v>0</v>
      </c>
      <c r="AB35" s="66">
        <f>'jeziora 2021'!CT35</f>
        <v>0</v>
      </c>
      <c r="AC35" s="66">
        <f>'jeziora 2021'!CW35</f>
        <v>0</v>
      </c>
      <c r="AD35" s="66">
        <f>'jeziora 2021'!CZ35</f>
        <v>0</v>
      </c>
      <c r="AE35" s="66">
        <f>'jeziora 2021'!DB35</f>
        <v>0</v>
      </c>
      <c r="AF35" s="66">
        <f>'jeziora 2021'!DC35</f>
        <v>0</v>
      </c>
      <c r="AG35" s="66">
        <f>'jeziora 2021'!DD35</f>
        <v>0</v>
      </c>
      <c r="AH35" s="49">
        <f>'jeziora 2021'!DE35</f>
        <v>0.05</v>
      </c>
      <c r="AI35" s="49">
        <f>'jeziora 2021'!DF35</f>
        <v>0.05</v>
      </c>
      <c r="AJ35" s="66">
        <f>'jeziora 2021'!DH35</f>
        <v>0</v>
      </c>
      <c r="AK35" s="66">
        <f>'jeziora 2021'!DI35</f>
        <v>0</v>
      </c>
      <c r="AL35" s="66">
        <f>'jeziora 2021'!DJ35</f>
        <v>0</v>
      </c>
      <c r="AM35" s="66">
        <f>'jeziora 2021'!DK35</f>
        <v>0</v>
      </c>
      <c r="AN35" s="93">
        <f>'jeziora 2021'!DL35</f>
        <v>0</v>
      </c>
      <c r="AO35" s="96" t="s">
        <v>175</v>
      </c>
    </row>
    <row r="36" spans="1:41" ht="25.5" x14ac:dyDescent="0.2">
      <c r="A36" s="4">
        <f>'jeziora 2021'!B36</f>
        <v>493</v>
      </c>
      <c r="B36" s="13" t="str">
        <f>'jeziora 2021'!D36</f>
        <v>jez. Gardzko - głęboczek -  14,8 m</v>
      </c>
      <c r="C36" s="49">
        <f>'jeziora 2021'!I36</f>
        <v>0.05</v>
      </c>
      <c r="D36" s="49">
        <f>'jeziora 2021'!J36</f>
        <v>5.44</v>
      </c>
      <c r="E36" s="49">
        <f>'jeziora 2021'!L36</f>
        <v>0.59299999999999997</v>
      </c>
      <c r="F36" s="49">
        <f>'jeziora 2021'!N36</f>
        <v>14.1</v>
      </c>
      <c r="G36" s="49">
        <f>'jeziora 2021'!O36</f>
        <v>8.34</v>
      </c>
      <c r="H36" s="49">
        <f>'jeziora 2021'!S36</f>
        <v>7.3</v>
      </c>
      <c r="I36" s="49">
        <f>'jeziora 2021'!T36</f>
        <v>40.200000000000003</v>
      </c>
      <c r="J36" s="49">
        <f>'jeziora 2021'!Y36</f>
        <v>63.9</v>
      </c>
      <c r="K36" s="49">
        <f>'jeziora 2021'!AI36</f>
        <v>2.5</v>
      </c>
      <c r="L36" s="49">
        <f>'jeziora 2021'!AK36</f>
        <v>2.5</v>
      </c>
      <c r="M36" s="49">
        <f>'jeziora 2021'!BB36</f>
        <v>1300.5</v>
      </c>
      <c r="N36" s="49">
        <f>'jeziora 2021'!BJ36</f>
        <v>0.5</v>
      </c>
      <c r="O36" s="49">
        <f>'jeziora 2021'!BK36</f>
        <v>5.0000000000000001E-3</v>
      </c>
      <c r="P36" s="49">
        <f>'jeziora 2021'!BQ36</f>
        <v>0.2</v>
      </c>
      <c r="Q36" s="49">
        <f>'jeziora 2021'!BS36</f>
        <v>0.05</v>
      </c>
      <c r="R36" s="49">
        <f>'jeziora 2021'!BT36</f>
        <v>0.05</v>
      </c>
      <c r="S36" s="49">
        <f>'jeziora 2021'!BU36</f>
        <v>0.05</v>
      </c>
      <c r="T36" s="49">
        <f>'jeziora 2021'!BY36</f>
        <v>0.15</v>
      </c>
      <c r="U36" s="66">
        <f>'jeziora 2021'!CA36</f>
        <v>0</v>
      </c>
      <c r="V36" s="66">
        <f>'jeziora 2021'!CC36</f>
        <v>0</v>
      </c>
      <c r="W36" s="66">
        <f>'jeziora 2021'!CK36</f>
        <v>0</v>
      </c>
      <c r="X36" s="66">
        <f>'jeziora 2021'!CP36</f>
        <v>0</v>
      </c>
      <c r="Y36" s="66">
        <f>'jeziora 2021'!CQ36</f>
        <v>0</v>
      </c>
      <c r="Z36" s="66">
        <f>'jeziora 2021'!CR36</f>
        <v>0</v>
      </c>
      <c r="AA36" s="66">
        <f>'jeziora 2021'!CS36</f>
        <v>0</v>
      </c>
      <c r="AB36" s="66">
        <f>'jeziora 2021'!CT36</f>
        <v>0</v>
      </c>
      <c r="AC36" s="66">
        <f>'jeziora 2021'!CW36</f>
        <v>0</v>
      </c>
      <c r="AD36" s="66">
        <f>'jeziora 2021'!CZ36</f>
        <v>0</v>
      </c>
      <c r="AE36" s="66">
        <f>'jeziora 2021'!DB36</f>
        <v>0</v>
      </c>
      <c r="AF36" s="66">
        <f>'jeziora 2021'!DC36</f>
        <v>0</v>
      </c>
      <c r="AG36" s="66">
        <f>'jeziora 2021'!DD36</f>
        <v>0</v>
      </c>
      <c r="AH36" s="49">
        <f>'jeziora 2021'!DE36</f>
        <v>0.05</v>
      </c>
      <c r="AI36" s="49">
        <f>'jeziora 2021'!DF36</f>
        <v>0.05</v>
      </c>
      <c r="AJ36" s="66">
        <f>'jeziora 2021'!DH36</f>
        <v>0</v>
      </c>
      <c r="AK36" s="66">
        <f>'jeziora 2021'!DI36</f>
        <v>0</v>
      </c>
      <c r="AL36" s="66">
        <f>'jeziora 2021'!DJ36</f>
        <v>0</v>
      </c>
      <c r="AM36" s="66">
        <f>'jeziora 2021'!DK36</f>
        <v>0</v>
      </c>
      <c r="AN36" s="66">
        <f>'jeziora 2021'!DL36</f>
        <v>0</v>
      </c>
      <c r="AO36" s="97" t="s">
        <v>176</v>
      </c>
    </row>
    <row r="37" spans="1:41" x14ac:dyDescent="0.2">
      <c r="A37" s="4">
        <f>'jeziora 2021'!B37</f>
        <v>494</v>
      </c>
      <c r="B37" s="13" t="str">
        <f>'jeziora 2021'!D37</f>
        <v>jez. Gaudy - stan. 01</v>
      </c>
      <c r="C37" s="49">
        <f>'jeziora 2021'!I37</f>
        <v>0.05</v>
      </c>
      <c r="D37" s="49">
        <f>'jeziora 2021'!J37</f>
        <v>5.7</v>
      </c>
      <c r="E37" s="49">
        <f>'jeziora 2021'!L37</f>
        <v>0.72</v>
      </c>
      <c r="F37" s="49">
        <f>'jeziora 2021'!N37</f>
        <v>6.2549999999999999</v>
      </c>
      <c r="G37" s="49">
        <f>'jeziora 2021'!O37</f>
        <v>7.1859999999999999</v>
      </c>
      <c r="H37" s="49">
        <f>'jeziora 2021'!S37</f>
        <v>6.4950000000000001</v>
      </c>
      <c r="I37" s="49">
        <f>'jeziora 2021'!T37</f>
        <v>22.18</v>
      </c>
      <c r="J37" s="49">
        <f>'jeziora 2021'!Y37</f>
        <v>70.23</v>
      </c>
      <c r="K37" s="49">
        <f>'jeziora 2021'!AI37</f>
        <v>63</v>
      </c>
      <c r="L37" s="49">
        <f>'jeziora 2021'!AK37</f>
        <v>2.5</v>
      </c>
      <c r="M37" s="49">
        <f>'jeziora 2021'!BB37</f>
        <v>1251.5</v>
      </c>
      <c r="N37" s="49">
        <f>'jeziora 2021'!BJ37</f>
        <v>0.5</v>
      </c>
      <c r="O37" s="49">
        <f>'jeziora 2021'!BK37</f>
        <v>5.0000000000000001E-3</v>
      </c>
      <c r="P37" s="49">
        <f>'jeziora 2021'!BQ37</f>
        <v>0.2</v>
      </c>
      <c r="Q37" s="49">
        <f>'jeziora 2021'!BS37</f>
        <v>0.05</v>
      </c>
      <c r="R37" s="49">
        <f>'jeziora 2021'!BT37</f>
        <v>0.05</v>
      </c>
      <c r="S37" s="49">
        <f>'jeziora 2021'!BU37</f>
        <v>0.05</v>
      </c>
      <c r="T37" s="49">
        <f>'jeziora 2021'!BY37</f>
        <v>0.15</v>
      </c>
      <c r="U37" s="66">
        <f>'jeziora 2021'!CA37</f>
        <v>0</v>
      </c>
      <c r="V37" s="66">
        <f>'jeziora 2021'!CC37</f>
        <v>0</v>
      </c>
      <c r="W37" s="66">
        <f>'jeziora 2021'!CK37</f>
        <v>0</v>
      </c>
      <c r="X37" s="66">
        <f>'jeziora 2021'!CP37</f>
        <v>0</v>
      </c>
      <c r="Y37" s="66">
        <f>'jeziora 2021'!CQ37</f>
        <v>0</v>
      </c>
      <c r="Z37" s="66">
        <f>'jeziora 2021'!CR37</f>
        <v>0</v>
      </c>
      <c r="AA37" s="66">
        <f>'jeziora 2021'!CS37</f>
        <v>0</v>
      </c>
      <c r="AB37" s="66">
        <f>'jeziora 2021'!CT37</f>
        <v>0</v>
      </c>
      <c r="AC37" s="66">
        <f>'jeziora 2021'!CW37</f>
        <v>0</v>
      </c>
      <c r="AD37" s="66">
        <f>'jeziora 2021'!CZ37</f>
        <v>0</v>
      </c>
      <c r="AE37" s="66">
        <f>'jeziora 2021'!DB37</f>
        <v>0</v>
      </c>
      <c r="AF37" s="66">
        <f>'jeziora 2021'!DC37</f>
        <v>0</v>
      </c>
      <c r="AG37" s="66">
        <f>'jeziora 2021'!DD37</f>
        <v>0</v>
      </c>
      <c r="AH37" s="49">
        <f>'jeziora 2021'!DE37</f>
        <v>0.05</v>
      </c>
      <c r="AI37" s="49">
        <f>'jeziora 2021'!DF37</f>
        <v>0.05</v>
      </c>
      <c r="AJ37" s="66">
        <f>'jeziora 2021'!DH37</f>
        <v>0</v>
      </c>
      <c r="AK37" s="66">
        <f>'jeziora 2021'!DI37</f>
        <v>0</v>
      </c>
      <c r="AL37" s="66">
        <f>'jeziora 2021'!DJ37</f>
        <v>0</v>
      </c>
      <c r="AM37" s="66">
        <f>'jeziora 2021'!DK37</f>
        <v>0</v>
      </c>
      <c r="AN37" s="93">
        <f>'jeziora 2021'!DL37</f>
        <v>0</v>
      </c>
      <c r="AO37" s="97" t="s">
        <v>176</v>
      </c>
    </row>
    <row r="38" spans="1:41" ht="25.5" x14ac:dyDescent="0.2">
      <c r="A38" s="4">
        <f>'jeziora 2021'!B38</f>
        <v>495</v>
      </c>
      <c r="B38" s="13" t="str">
        <f>'jeziora 2021'!D38</f>
        <v>jez. Gągnowo - głęboczek -   5,3m</v>
      </c>
      <c r="C38" s="49">
        <f>'jeziora 2021'!I38</f>
        <v>0.24859999999999999</v>
      </c>
      <c r="D38" s="49">
        <f>'jeziora 2021'!J38</f>
        <v>7.8529999999999998</v>
      </c>
      <c r="E38" s="49">
        <f>'jeziora 2021'!L38</f>
        <v>0.73480000000000001</v>
      </c>
      <c r="F38" s="49">
        <f>'jeziora 2021'!N38</f>
        <v>11.31</v>
      </c>
      <c r="G38" s="49">
        <f>'jeziora 2021'!O38</f>
        <v>16.010000000000002</v>
      </c>
      <c r="H38" s="49">
        <f>'jeziora 2021'!S38</f>
        <v>12.11</v>
      </c>
      <c r="I38" s="49">
        <f>'jeziora 2021'!T38</f>
        <v>42.42</v>
      </c>
      <c r="J38" s="49">
        <f>'jeziora 2021'!Y38</f>
        <v>90.38</v>
      </c>
      <c r="K38" s="49">
        <f>'jeziora 2021'!AI38</f>
        <v>77</v>
      </c>
      <c r="L38" s="49">
        <f>'jeziora 2021'!AK38</f>
        <v>38</v>
      </c>
      <c r="M38" s="49">
        <f>'jeziora 2021'!BB38</f>
        <v>2086</v>
      </c>
      <c r="N38" s="49">
        <f>'jeziora 2021'!BJ38</f>
        <v>0.5</v>
      </c>
      <c r="O38" s="49">
        <f>'jeziora 2021'!BK38</f>
        <v>5.0000000000000001E-3</v>
      </c>
      <c r="P38" s="49">
        <f>'jeziora 2021'!BQ38</f>
        <v>0.2</v>
      </c>
      <c r="Q38" s="49">
        <f>'jeziora 2021'!BS38</f>
        <v>0.05</v>
      </c>
      <c r="R38" s="49">
        <f>'jeziora 2021'!BT38</f>
        <v>0.05</v>
      </c>
      <c r="S38" s="49">
        <f>'jeziora 2021'!BU38</f>
        <v>0.05</v>
      </c>
      <c r="T38" s="49">
        <f>'jeziora 2021'!BY38</f>
        <v>0.15</v>
      </c>
      <c r="U38" s="66">
        <f>'jeziora 2021'!CA38</f>
        <v>0</v>
      </c>
      <c r="V38" s="66">
        <f>'jeziora 2021'!CC38</f>
        <v>0</v>
      </c>
      <c r="W38" s="66">
        <f>'jeziora 2021'!CK38</f>
        <v>0</v>
      </c>
      <c r="X38" s="66">
        <f>'jeziora 2021'!CP38</f>
        <v>0</v>
      </c>
      <c r="Y38" s="66">
        <f>'jeziora 2021'!CQ38</f>
        <v>0</v>
      </c>
      <c r="Z38" s="66">
        <f>'jeziora 2021'!CR38</f>
        <v>0</v>
      </c>
      <c r="AA38" s="66">
        <f>'jeziora 2021'!CS38</f>
        <v>0</v>
      </c>
      <c r="AB38" s="66">
        <f>'jeziora 2021'!CT38</f>
        <v>0</v>
      </c>
      <c r="AC38" s="66">
        <f>'jeziora 2021'!CW38</f>
        <v>0</v>
      </c>
      <c r="AD38" s="66">
        <f>'jeziora 2021'!CZ38</f>
        <v>0</v>
      </c>
      <c r="AE38" s="66">
        <f>'jeziora 2021'!DB38</f>
        <v>0</v>
      </c>
      <c r="AF38" s="66">
        <f>'jeziora 2021'!DC38</f>
        <v>0</v>
      </c>
      <c r="AG38" s="66">
        <f>'jeziora 2021'!DD38</f>
        <v>0</v>
      </c>
      <c r="AH38" s="49">
        <f>'jeziora 2021'!DE38</f>
        <v>0.05</v>
      </c>
      <c r="AI38" s="49">
        <f>'jeziora 2021'!DF38</f>
        <v>0.05</v>
      </c>
      <c r="AJ38" s="66">
        <f>'jeziora 2021'!DH38</f>
        <v>0</v>
      </c>
      <c r="AK38" s="66">
        <f>'jeziora 2021'!DI38</f>
        <v>0</v>
      </c>
      <c r="AL38" s="66">
        <f>'jeziora 2021'!DJ38</f>
        <v>0</v>
      </c>
      <c r="AM38" s="66">
        <f>'jeziora 2021'!DK38</f>
        <v>0</v>
      </c>
      <c r="AN38" s="93">
        <f>'jeziora 2021'!DL38</f>
        <v>0</v>
      </c>
      <c r="AO38" s="96" t="s">
        <v>175</v>
      </c>
    </row>
    <row r="39" spans="1:41" x14ac:dyDescent="0.2">
      <c r="A39" s="165">
        <f>'jeziora 2021'!B39</f>
        <v>496</v>
      </c>
      <c r="B39" s="13" t="str">
        <f>'jeziora 2021'!D39</f>
        <v>jez. Gieret - 01 (głęboczek)</v>
      </c>
      <c r="C39" s="49">
        <f>'jeziora 2021'!I39</f>
        <v>0.05</v>
      </c>
      <c r="D39" s="49">
        <f>'jeziora 2021'!J39</f>
        <v>11.89</v>
      </c>
      <c r="E39" s="49">
        <f>'jeziora 2021'!L39</f>
        <v>2.5000000000000001E-2</v>
      </c>
      <c r="F39" s="49">
        <f>'jeziora 2021'!N39</f>
        <v>6.21</v>
      </c>
      <c r="G39" s="49">
        <f>'jeziora 2021'!O39</f>
        <v>17.46</v>
      </c>
      <c r="H39" s="49">
        <f>'jeziora 2021'!S39</f>
        <v>5.5570000000000004</v>
      </c>
      <c r="I39" s="49">
        <f>'jeziora 2021'!T39</f>
        <v>31.72</v>
      </c>
      <c r="J39" s="49">
        <f>'jeziora 2021'!Y39</f>
        <v>51.03</v>
      </c>
      <c r="K39" s="49">
        <f>'jeziora 2021'!AI39</f>
        <v>2.5</v>
      </c>
      <c r="L39" s="49">
        <f>'jeziora 2021'!AK39</f>
        <v>2.5</v>
      </c>
      <c r="M39" s="49">
        <f>'jeziora 2021'!BB39</f>
        <v>1534</v>
      </c>
      <c r="N39" s="49">
        <f>'jeziora 2021'!BJ39</f>
        <v>0.5</v>
      </c>
      <c r="O39" s="49">
        <f>'jeziora 2021'!BK39</f>
        <v>5.0000000000000001E-3</v>
      </c>
      <c r="P39" s="49">
        <f>'jeziora 2021'!BQ39</f>
        <v>0.2</v>
      </c>
      <c r="Q39" s="49">
        <f>'jeziora 2021'!BS39</f>
        <v>0.05</v>
      </c>
      <c r="R39" s="49">
        <f>'jeziora 2021'!BT39</f>
        <v>0.05</v>
      </c>
      <c r="S39" s="49">
        <f>'jeziora 2021'!BU39</f>
        <v>0.05</v>
      </c>
      <c r="T39" s="49">
        <f>'jeziora 2021'!BY39</f>
        <v>0.15</v>
      </c>
      <c r="U39" s="66">
        <f>'jeziora 2021'!CA39</f>
        <v>0</v>
      </c>
      <c r="V39" s="66">
        <f>'jeziora 2021'!CC39</f>
        <v>0</v>
      </c>
      <c r="W39" s="66">
        <f>'jeziora 2021'!CK39</f>
        <v>0</v>
      </c>
      <c r="X39" s="66">
        <f>'jeziora 2021'!CP39</f>
        <v>0</v>
      </c>
      <c r="Y39" s="66">
        <f>'jeziora 2021'!CQ39</f>
        <v>0</v>
      </c>
      <c r="Z39" s="66">
        <f>'jeziora 2021'!CR39</f>
        <v>0</v>
      </c>
      <c r="AA39" s="66">
        <f>'jeziora 2021'!CS39</f>
        <v>0</v>
      </c>
      <c r="AB39" s="66">
        <f>'jeziora 2021'!CT39</f>
        <v>0</v>
      </c>
      <c r="AC39" s="66">
        <f>'jeziora 2021'!CW39</f>
        <v>0</v>
      </c>
      <c r="AD39" s="66">
        <f>'jeziora 2021'!CZ39</f>
        <v>0</v>
      </c>
      <c r="AE39" s="66">
        <f>'jeziora 2021'!DB39</f>
        <v>0</v>
      </c>
      <c r="AF39" s="66">
        <f>'jeziora 2021'!DC39</f>
        <v>0</v>
      </c>
      <c r="AG39" s="66">
        <f>'jeziora 2021'!DD39</f>
        <v>0</v>
      </c>
      <c r="AH39" s="49">
        <f>'jeziora 2021'!DE39</f>
        <v>0.05</v>
      </c>
      <c r="AI39" s="49">
        <f>'jeziora 2021'!DF39</f>
        <v>0.05</v>
      </c>
      <c r="AJ39" s="66">
        <f>'jeziora 2021'!DH39</f>
        <v>0</v>
      </c>
      <c r="AK39" s="66">
        <f>'jeziora 2021'!DI39</f>
        <v>0</v>
      </c>
      <c r="AL39" s="66">
        <f>'jeziora 2021'!DJ39</f>
        <v>0</v>
      </c>
      <c r="AM39" s="66">
        <f>'jeziora 2021'!DK39</f>
        <v>0</v>
      </c>
      <c r="AN39" s="93">
        <f>'jeziora 2021'!DL39</f>
        <v>0</v>
      </c>
      <c r="AO39" s="96" t="s">
        <v>175</v>
      </c>
    </row>
    <row r="40" spans="1:41" ht="25.5" x14ac:dyDescent="0.2">
      <c r="A40" s="4">
        <f>'jeziora 2021'!B40</f>
        <v>497</v>
      </c>
      <c r="B40" s="13" t="str">
        <f>'jeziora 2021'!D40</f>
        <v>jez. Giżno - głęboczek -   26,3m</v>
      </c>
      <c r="C40" s="49">
        <f>'jeziora 2021'!I40</f>
        <v>0.1981</v>
      </c>
      <c r="D40" s="49">
        <f>'jeziora 2021'!J40</f>
        <v>4.0350000000000001</v>
      </c>
      <c r="E40" s="49">
        <f>'jeziora 2021'!L40</f>
        <v>0.42270000000000002</v>
      </c>
      <c r="F40" s="49">
        <f>'jeziora 2021'!N40</f>
        <v>9.0039999999999996</v>
      </c>
      <c r="G40" s="49">
        <f>'jeziora 2021'!O40</f>
        <v>14.49</v>
      </c>
      <c r="H40" s="49">
        <f>'jeziora 2021'!S40</f>
        <v>7.3550000000000004</v>
      </c>
      <c r="I40" s="49">
        <f>'jeziora 2021'!T40</f>
        <v>17.989999999999998</v>
      </c>
      <c r="J40" s="49">
        <f>'jeziora 2021'!Y40</f>
        <v>75.42</v>
      </c>
      <c r="K40" s="49">
        <f>'jeziora 2021'!AI40</f>
        <v>340</v>
      </c>
      <c r="L40" s="49">
        <f>'jeziora 2021'!AK40</f>
        <v>38</v>
      </c>
      <c r="M40" s="49">
        <f>'jeziora 2021'!BB40</f>
        <v>2960</v>
      </c>
      <c r="N40" s="49">
        <f>'jeziora 2021'!BJ40</f>
        <v>0.5</v>
      </c>
      <c r="O40" s="49">
        <f>'jeziora 2021'!BK40</f>
        <v>5.0000000000000001E-3</v>
      </c>
      <c r="P40" s="49">
        <f>'jeziora 2021'!BQ40</f>
        <v>0.2</v>
      </c>
      <c r="Q40" s="49">
        <f>'jeziora 2021'!BS40</f>
        <v>0.05</v>
      </c>
      <c r="R40" s="49">
        <f>'jeziora 2021'!BT40</f>
        <v>0.05</v>
      </c>
      <c r="S40" s="49">
        <f>'jeziora 2021'!BU40</f>
        <v>0.05</v>
      </c>
      <c r="T40" s="49">
        <f>'jeziora 2021'!BY40</f>
        <v>0.15</v>
      </c>
      <c r="U40" s="66">
        <f>'jeziora 2021'!CA40</f>
        <v>0</v>
      </c>
      <c r="V40" s="66">
        <f>'jeziora 2021'!CC40</f>
        <v>0</v>
      </c>
      <c r="W40" s="66">
        <f>'jeziora 2021'!CK40</f>
        <v>0</v>
      </c>
      <c r="X40" s="66">
        <f>'jeziora 2021'!CP40</f>
        <v>0</v>
      </c>
      <c r="Y40" s="66">
        <f>'jeziora 2021'!CQ40</f>
        <v>0</v>
      </c>
      <c r="Z40" s="66">
        <f>'jeziora 2021'!CR40</f>
        <v>0</v>
      </c>
      <c r="AA40" s="66">
        <f>'jeziora 2021'!CS40</f>
        <v>0</v>
      </c>
      <c r="AB40" s="66">
        <f>'jeziora 2021'!CT40</f>
        <v>0</v>
      </c>
      <c r="AC40" s="66">
        <f>'jeziora 2021'!CW40</f>
        <v>0</v>
      </c>
      <c r="AD40" s="66">
        <f>'jeziora 2021'!CZ40</f>
        <v>0</v>
      </c>
      <c r="AE40" s="66">
        <f>'jeziora 2021'!DB40</f>
        <v>0</v>
      </c>
      <c r="AF40" s="66">
        <f>'jeziora 2021'!DC40</f>
        <v>0</v>
      </c>
      <c r="AG40" s="66">
        <f>'jeziora 2021'!DD40</f>
        <v>0</v>
      </c>
      <c r="AH40" s="49">
        <f>'jeziora 2021'!DE40</f>
        <v>0.05</v>
      </c>
      <c r="AI40" s="49">
        <f>'jeziora 2021'!DF40</f>
        <v>0.05</v>
      </c>
      <c r="AJ40" s="66">
        <f>'jeziora 2021'!DH40</f>
        <v>0</v>
      </c>
      <c r="AK40" s="66">
        <f>'jeziora 2021'!DI40</f>
        <v>0</v>
      </c>
      <c r="AL40" s="66">
        <f>'jeziora 2021'!DJ40</f>
        <v>0</v>
      </c>
      <c r="AM40" s="66">
        <f>'jeziora 2021'!DK40</f>
        <v>0</v>
      </c>
      <c r="AN40" s="93">
        <f>'jeziora 2021'!DL40</f>
        <v>0</v>
      </c>
      <c r="AO40" s="96" t="s">
        <v>175</v>
      </c>
    </row>
    <row r="41" spans="1:41" x14ac:dyDescent="0.2">
      <c r="A41" s="4">
        <f>'jeziora 2021'!B41</f>
        <v>498</v>
      </c>
      <c r="B41" s="13" t="str">
        <f>'jeziora 2021'!D41</f>
        <v>jez. Głębockie - stan. 01</v>
      </c>
      <c r="C41" s="49">
        <f>'jeziora 2021'!I41</f>
        <v>0.05</v>
      </c>
      <c r="D41" s="49">
        <f>'jeziora 2021'!J41</f>
        <v>3.86</v>
      </c>
      <c r="E41" s="49">
        <f>'jeziora 2021'!L41</f>
        <v>2.5000000000000001E-2</v>
      </c>
      <c r="F41" s="49">
        <f>'jeziora 2021'!N41</f>
        <v>19</v>
      </c>
      <c r="G41" s="49">
        <f>'jeziora 2021'!O41</f>
        <v>10.3</v>
      </c>
      <c r="H41" s="49">
        <f>'jeziora 2021'!S41</f>
        <v>13.6</v>
      </c>
      <c r="I41" s="49">
        <f>'jeziora 2021'!T41</f>
        <v>19.899999999999999</v>
      </c>
      <c r="J41" s="49">
        <f>'jeziora 2021'!Y41</f>
        <v>61.6</v>
      </c>
      <c r="K41" s="49">
        <f>'jeziora 2021'!AI41</f>
        <v>55</v>
      </c>
      <c r="L41" s="49">
        <f>'jeziora 2021'!AK41</f>
        <v>2.5</v>
      </c>
      <c r="M41" s="49">
        <f>'jeziora 2021'!BB41</f>
        <v>933.5</v>
      </c>
      <c r="N41" s="49">
        <f>'jeziora 2021'!BJ41</f>
        <v>0.5</v>
      </c>
      <c r="O41" s="49">
        <f>'jeziora 2021'!BK41</f>
        <v>5.0000000000000001E-3</v>
      </c>
      <c r="P41" s="49">
        <f>'jeziora 2021'!BQ41</f>
        <v>0.2</v>
      </c>
      <c r="Q41" s="49">
        <f>'jeziora 2021'!BS41</f>
        <v>0.05</v>
      </c>
      <c r="R41" s="49">
        <f>'jeziora 2021'!BT41</f>
        <v>0.05</v>
      </c>
      <c r="S41" s="49">
        <f>'jeziora 2021'!BU41</f>
        <v>0.05</v>
      </c>
      <c r="T41" s="49">
        <f>'jeziora 2021'!BY41</f>
        <v>0.15</v>
      </c>
      <c r="U41" s="66">
        <f>'jeziora 2021'!CA41</f>
        <v>0</v>
      </c>
      <c r="V41" s="66">
        <f>'jeziora 2021'!CC41</f>
        <v>0</v>
      </c>
      <c r="W41" s="66">
        <f>'jeziora 2021'!CK41</f>
        <v>0</v>
      </c>
      <c r="X41" s="66">
        <f>'jeziora 2021'!CP41</f>
        <v>0</v>
      </c>
      <c r="Y41" s="66">
        <f>'jeziora 2021'!CQ41</f>
        <v>0</v>
      </c>
      <c r="Z41" s="66">
        <f>'jeziora 2021'!CR41</f>
        <v>0</v>
      </c>
      <c r="AA41" s="66">
        <f>'jeziora 2021'!CS41</f>
        <v>0</v>
      </c>
      <c r="AB41" s="66">
        <f>'jeziora 2021'!CT41</f>
        <v>0</v>
      </c>
      <c r="AC41" s="66">
        <f>'jeziora 2021'!CW41</f>
        <v>0</v>
      </c>
      <c r="AD41" s="66">
        <f>'jeziora 2021'!CZ41</f>
        <v>0</v>
      </c>
      <c r="AE41" s="66">
        <f>'jeziora 2021'!DB41</f>
        <v>0</v>
      </c>
      <c r="AF41" s="66">
        <f>'jeziora 2021'!DC41</f>
        <v>0</v>
      </c>
      <c r="AG41" s="66">
        <f>'jeziora 2021'!DD41</f>
        <v>0</v>
      </c>
      <c r="AH41" s="49">
        <f>'jeziora 2021'!DE41</f>
        <v>0.05</v>
      </c>
      <c r="AI41" s="49">
        <f>'jeziora 2021'!DF41</f>
        <v>0.05</v>
      </c>
      <c r="AJ41" s="66">
        <f>'jeziora 2021'!DH41</f>
        <v>0</v>
      </c>
      <c r="AK41" s="66">
        <f>'jeziora 2021'!DI41</f>
        <v>0</v>
      </c>
      <c r="AL41" s="66">
        <f>'jeziora 2021'!DJ41</f>
        <v>0</v>
      </c>
      <c r="AM41" s="66">
        <f>'jeziora 2021'!DK41</f>
        <v>0</v>
      </c>
      <c r="AN41" s="93">
        <f>'jeziora 2021'!DL41</f>
        <v>0</v>
      </c>
      <c r="AO41" s="97" t="s">
        <v>176</v>
      </c>
    </row>
    <row r="42" spans="1:41" x14ac:dyDescent="0.2">
      <c r="A42" s="165">
        <f>'jeziora 2021'!B42</f>
        <v>499</v>
      </c>
      <c r="B42" s="13" t="str">
        <f>'jeziora 2021'!D42</f>
        <v>jez. Grądy - stan.01</v>
      </c>
      <c r="C42" s="49">
        <f>'jeziora 2021'!I42</f>
        <v>0.05</v>
      </c>
      <c r="D42" s="49">
        <f>'jeziora 2021'!J42</f>
        <v>3.16</v>
      </c>
      <c r="E42" s="49">
        <f>'jeziora 2021'!L42</f>
        <v>2.5000000000000001E-2</v>
      </c>
      <c r="F42" s="49">
        <f>'jeziora 2021'!N42</f>
        <v>9.6</v>
      </c>
      <c r="G42" s="49">
        <f>'jeziora 2021'!O42</f>
        <v>5.94</v>
      </c>
      <c r="H42" s="49">
        <f>'jeziora 2021'!S42</f>
        <v>9.6</v>
      </c>
      <c r="I42" s="49">
        <f>'jeziora 2021'!T42</f>
        <v>8.4499999999999993</v>
      </c>
      <c r="J42" s="49">
        <f>'jeziora 2021'!Y42</f>
        <v>27.5</v>
      </c>
      <c r="K42" s="49">
        <f>'jeziora 2021'!AI42</f>
        <v>600</v>
      </c>
      <c r="L42" s="49">
        <f>'jeziora 2021'!AK42</f>
        <v>2.5</v>
      </c>
      <c r="M42" s="49">
        <f>'jeziora 2021'!BB42</f>
        <v>1585.5</v>
      </c>
      <c r="N42" s="49">
        <f>'jeziora 2021'!BJ42</f>
        <v>0.5</v>
      </c>
      <c r="O42" s="49">
        <f>'jeziora 2021'!BK42</f>
        <v>5.0000000000000001E-3</v>
      </c>
      <c r="P42" s="49">
        <f>'jeziora 2021'!BQ42</f>
        <v>0.2</v>
      </c>
      <c r="Q42" s="49">
        <f>'jeziora 2021'!BS42</f>
        <v>0.05</v>
      </c>
      <c r="R42" s="49">
        <f>'jeziora 2021'!BT42</f>
        <v>0.05</v>
      </c>
      <c r="S42" s="49">
        <f>'jeziora 2021'!BU42</f>
        <v>0.05</v>
      </c>
      <c r="T42" s="49">
        <f>'jeziora 2021'!BY42</f>
        <v>0.15</v>
      </c>
      <c r="U42" s="66">
        <f>'jeziora 2021'!CA42</f>
        <v>0</v>
      </c>
      <c r="V42" s="66">
        <f>'jeziora 2021'!CC42</f>
        <v>0</v>
      </c>
      <c r="W42" s="66">
        <f>'jeziora 2021'!CK42</f>
        <v>0</v>
      </c>
      <c r="X42" s="66">
        <f>'jeziora 2021'!CP42</f>
        <v>0</v>
      </c>
      <c r="Y42" s="66">
        <f>'jeziora 2021'!CQ42</f>
        <v>0</v>
      </c>
      <c r="Z42" s="66">
        <f>'jeziora 2021'!CR42</f>
        <v>0</v>
      </c>
      <c r="AA42" s="66">
        <f>'jeziora 2021'!CS42</f>
        <v>0</v>
      </c>
      <c r="AB42" s="66">
        <f>'jeziora 2021'!CT42</f>
        <v>0</v>
      </c>
      <c r="AC42" s="66">
        <f>'jeziora 2021'!CW42</f>
        <v>0</v>
      </c>
      <c r="AD42" s="66">
        <f>'jeziora 2021'!CZ42</f>
        <v>0</v>
      </c>
      <c r="AE42" s="66">
        <f>'jeziora 2021'!DB42</f>
        <v>0</v>
      </c>
      <c r="AF42" s="66">
        <f>'jeziora 2021'!DC42</f>
        <v>0</v>
      </c>
      <c r="AG42" s="66">
        <f>'jeziora 2021'!DD42</f>
        <v>0</v>
      </c>
      <c r="AH42" s="49">
        <f>'jeziora 2021'!DE42</f>
        <v>0.05</v>
      </c>
      <c r="AI42" s="49">
        <f>'jeziora 2021'!DF42</f>
        <v>0.05</v>
      </c>
      <c r="AJ42" s="66">
        <f>'jeziora 2021'!DH42</f>
        <v>0</v>
      </c>
      <c r="AK42" s="66">
        <f>'jeziora 2021'!DI42</f>
        <v>0</v>
      </c>
      <c r="AL42" s="66">
        <f>'jeziora 2021'!DJ42</f>
        <v>0</v>
      </c>
      <c r="AM42" s="66">
        <f>'jeziora 2021'!DK42</f>
        <v>0</v>
      </c>
      <c r="AN42" s="93">
        <f>'jeziora 2021'!DL42</f>
        <v>0</v>
      </c>
      <c r="AO42" s="96" t="s">
        <v>175</v>
      </c>
    </row>
    <row r="43" spans="1:41" x14ac:dyDescent="0.2">
      <c r="A43" s="4">
        <f>'jeziora 2021'!B43</f>
        <v>500</v>
      </c>
      <c r="B43" s="13" t="str">
        <f>'jeziora 2021'!D43</f>
        <v>jez. Gremzdel - st.02</v>
      </c>
      <c r="C43" s="49">
        <f>'jeziora 2021'!I43</f>
        <v>0.05</v>
      </c>
      <c r="D43" s="49">
        <f>'jeziora 2021'!J43</f>
        <v>1.5</v>
      </c>
      <c r="E43" s="49">
        <f>'jeziora 2021'!L43</f>
        <v>0.41399999999999998</v>
      </c>
      <c r="F43" s="49">
        <f>'jeziora 2021'!N43</f>
        <v>12.34</v>
      </c>
      <c r="G43" s="49">
        <f>'jeziora 2021'!O43</f>
        <v>10.37</v>
      </c>
      <c r="H43" s="49">
        <f>'jeziora 2021'!S43</f>
        <v>10.33</v>
      </c>
      <c r="I43" s="49">
        <f>'jeziora 2021'!T43</f>
        <v>29.79</v>
      </c>
      <c r="J43" s="49">
        <f>'jeziora 2021'!Y43</f>
        <v>65.59</v>
      </c>
      <c r="K43" s="49">
        <f>'jeziora 2021'!AI43</f>
        <v>58</v>
      </c>
      <c r="L43" s="49">
        <f>'jeziora 2021'!AK43</f>
        <v>2.5</v>
      </c>
      <c r="M43" s="49">
        <f>'jeziora 2021'!BB43</f>
        <v>1592.5</v>
      </c>
      <c r="N43" s="49">
        <f>'jeziora 2021'!BJ43</f>
        <v>0.5</v>
      </c>
      <c r="O43" s="49">
        <f>'jeziora 2021'!BK43</f>
        <v>5.0000000000000001E-3</v>
      </c>
      <c r="P43" s="49">
        <f>'jeziora 2021'!BQ43</f>
        <v>0.2</v>
      </c>
      <c r="Q43" s="49">
        <f>'jeziora 2021'!BS43</f>
        <v>0.05</v>
      </c>
      <c r="R43" s="49">
        <f>'jeziora 2021'!BT43</f>
        <v>0.05</v>
      </c>
      <c r="S43" s="49">
        <f>'jeziora 2021'!BU43</f>
        <v>0.05</v>
      </c>
      <c r="T43" s="49">
        <f>'jeziora 2021'!BY43</f>
        <v>0.15</v>
      </c>
      <c r="U43" s="66">
        <f>'jeziora 2021'!CA43</f>
        <v>50</v>
      </c>
      <c r="V43" s="66">
        <f>'jeziora 2021'!CC43</f>
        <v>0.01</v>
      </c>
      <c r="W43" s="66">
        <f>'jeziora 2021'!CK43</f>
        <v>5.0000000000000001E-3</v>
      </c>
      <c r="X43" s="66">
        <f>'jeziora 2021'!CP43</f>
        <v>1.5</v>
      </c>
      <c r="Y43" s="66">
        <f>'jeziora 2021'!CQ43</f>
        <v>0.3</v>
      </c>
      <c r="Z43" s="66">
        <f>'jeziora 2021'!CR43</f>
        <v>5</v>
      </c>
      <c r="AA43" s="66">
        <f>'jeziora 2021'!CS43</f>
        <v>0.5</v>
      </c>
      <c r="AB43" s="66">
        <f>'jeziora 2021'!CT43</f>
        <v>0.5</v>
      </c>
      <c r="AC43" s="66">
        <f>'jeziora 2021'!CW43</f>
        <v>0.05</v>
      </c>
      <c r="AD43" s="66">
        <f>'jeziora 2021'!CZ43</f>
        <v>0.05</v>
      </c>
      <c r="AE43" s="66">
        <f>'jeziora 2021'!DB43</f>
        <v>0.05</v>
      </c>
      <c r="AF43" s="66">
        <f>'jeziora 2021'!DC43</f>
        <v>0.05</v>
      </c>
      <c r="AG43" s="66">
        <f>'jeziora 2021'!DD43</f>
        <v>0.05</v>
      </c>
      <c r="AH43" s="49">
        <f>'jeziora 2021'!DE43</f>
        <v>0.05</v>
      </c>
      <c r="AI43" s="49">
        <f>'jeziora 2021'!DF43</f>
        <v>0.05</v>
      </c>
      <c r="AJ43" s="66">
        <f>'jeziora 2021'!DH43</f>
        <v>0.5</v>
      </c>
      <c r="AK43" s="66">
        <f>'jeziora 2021'!DI43</f>
        <v>0.05</v>
      </c>
      <c r="AL43" s="66">
        <f>'jeziora 2021'!DJ43</f>
        <v>0.25</v>
      </c>
      <c r="AM43" s="66">
        <f>'jeziora 2021'!DK43</f>
        <v>0.25</v>
      </c>
      <c r="AN43" s="93">
        <f>'jeziora 2021'!DL43</f>
        <v>0.05</v>
      </c>
      <c r="AO43" s="97" t="s">
        <v>176</v>
      </c>
    </row>
    <row r="44" spans="1:41" x14ac:dyDescent="0.2">
      <c r="A44" s="4">
        <f>'jeziora 2021'!B44</f>
        <v>501</v>
      </c>
      <c r="B44" s="13" t="str">
        <f>'jeziora 2021'!D44</f>
        <v>jez. Gremzdy - 01 (głęboczek)</v>
      </c>
      <c r="C44" s="49">
        <f>'jeziora 2021'!I44</f>
        <v>0.05</v>
      </c>
      <c r="D44" s="49">
        <f>'jeziora 2021'!J44</f>
        <v>1.5</v>
      </c>
      <c r="E44" s="49">
        <f>'jeziora 2021'!L44</f>
        <v>2.5299999999999998</v>
      </c>
      <c r="F44" s="49">
        <f>'jeziora 2021'!N44</f>
        <v>5.14</v>
      </c>
      <c r="G44" s="49">
        <f>'jeziora 2021'!O44</f>
        <v>34.299999999999997</v>
      </c>
      <c r="H44" s="49">
        <f>'jeziora 2021'!S44</f>
        <v>8.7100000000000009</v>
      </c>
      <c r="I44" s="49">
        <f>'jeziora 2021'!T44</f>
        <v>30.7</v>
      </c>
      <c r="J44" s="49">
        <f>'jeziora 2021'!Y44</f>
        <v>66.900000000000006</v>
      </c>
      <c r="K44" s="49">
        <f>'jeziora 2021'!AI44</f>
        <v>100</v>
      </c>
      <c r="L44" s="49">
        <f>'jeziora 2021'!AK44</f>
        <v>2.5</v>
      </c>
      <c r="M44" s="49">
        <f>'jeziora 2021'!BB44</f>
        <v>764</v>
      </c>
      <c r="N44" s="49">
        <f>'jeziora 2021'!BJ44</f>
        <v>0.5</v>
      </c>
      <c r="O44" s="49">
        <f>'jeziora 2021'!BK44</f>
        <v>5.0000000000000001E-3</v>
      </c>
      <c r="P44" s="49">
        <f>'jeziora 2021'!BQ44</f>
        <v>0.2</v>
      </c>
      <c r="Q44" s="49">
        <f>'jeziora 2021'!BS44</f>
        <v>0.05</v>
      </c>
      <c r="R44" s="49">
        <f>'jeziora 2021'!BT44</f>
        <v>0.05</v>
      </c>
      <c r="S44" s="49">
        <f>'jeziora 2021'!BU44</f>
        <v>0.05</v>
      </c>
      <c r="T44" s="49">
        <f>'jeziora 2021'!BY44</f>
        <v>0.15</v>
      </c>
      <c r="U44" s="66">
        <f>'jeziora 2021'!CA44</f>
        <v>0</v>
      </c>
      <c r="V44" s="66">
        <f>'jeziora 2021'!CC44</f>
        <v>0</v>
      </c>
      <c r="W44" s="66">
        <f>'jeziora 2021'!CK44</f>
        <v>0</v>
      </c>
      <c r="X44" s="66">
        <f>'jeziora 2021'!CP44</f>
        <v>0</v>
      </c>
      <c r="Y44" s="66">
        <f>'jeziora 2021'!CQ44</f>
        <v>0</v>
      </c>
      <c r="Z44" s="66">
        <f>'jeziora 2021'!CR44</f>
        <v>0</v>
      </c>
      <c r="AA44" s="66">
        <f>'jeziora 2021'!CS44</f>
        <v>0</v>
      </c>
      <c r="AB44" s="66">
        <f>'jeziora 2021'!CT44</f>
        <v>0</v>
      </c>
      <c r="AC44" s="66">
        <f>'jeziora 2021'!CW44</f>
        <v>0</v>
      </c>
      <c r="AD44" s="66">
        <f>'jeziora 2021'!CZ44</f>
        <v>0</v>
      </c>
      <c r="AE44" s="66">
        <f>'jeziora 2021'!DB44</f>
        <v>0</v>
      </c>
      <c r="AF44" s="66">
        <f>'jeziora 2021'!DC44</f>
        <v>0</v>
      </c>
      <c r="AG44" s="66">
        <f>'jeziora 2021'!DD44</f>
        <v>0</v>
      </c>
      <c r="AH44" s="49">
        <f>'jeziora 2021'!DE44</f>
        <v>0.05</v>
      </c>
      <c r="AI44" s="49">
        <f>'jeziora 2021'!DF44</f>
        <v>0.05</v>
      </c>
      <c r="AJ44" s="66">
        <f>'jeziora 2021'!DH44</f>
        <v>0</v>
      </c>
      <c r="AK44" s="66">
        <f>'jeziora 2021'!DI44</f>
        <v>0</v>
      </c>
      <c r="AL44" s="66">
        <f>'jeziora 2021'!DJ44</f>
        <v>0</v>
      </c>
      <c r="AM44" s="66">
        <f>'jeziora 2021'!DK44</f>
        <v>0</v>
      </c>
      <c r="AN44" s="93">
        <f>'jeziora 2021'!DL44</f>
        <v>0</v>
      </c>
      <c r="AO44" s="96" t="s">
        <v>175</v>
      </c>
    </row>
    <row r="45" spans="1:41" x14ac:dyDescent="0.2">
      <c r="A45" s="165">
        <f>'jeziora 2021'!B45</f>
        <v>502</v>
      </c>
      <c r="B45" s="13" t="str">
        <f>'jeziora 2021'!D45</f>
        <v>Jez. Grójeckie - stan. 01</v>
      </c>
      <c r="C45" s="49">
        <f>'jeziora 2021'!I45</f>
        <v>0.55320000000000003</v>
      </c>
      <c r="D45" s="49">
        <f>'jeziora 2021'!J45</f>
        <v>4.6740000000000004</v>
      </c>
      <c r="E45" s="49">
        <f>'jeziora 2021'!L45</f>
        <v>0.44069999999999998</v>
      </c>
      <c r="F45" s="49">
        <f>'jeziora 2021'!N45</f>
        <v>31.19</v>
      </c>
      <c r="G45" s="49">
        <f>'jeziora 2021'!O45</f>
        <v>15.9</v>
      </c>
      <c r="H45" s="49">
        <f>'jeziora 2021'!S45</f>
        <v>16.12</v>
      </c>
      <c r="I45" s="49">
        <f>'jeziora 2021'!T45</f>
        <v>20.47</v>
      </c>
      <c r="J45" s="49">
        <f>'jeziora 2021'!Y45</f>
        <v>91.48</v>
      </c>
      <c r="K45" s="49">
        <f>'jeziora 2021'!AI45</f>
        <v>2.5</v>
      </c>
      <c r="L45" s="49">
        <f>'jeziora 2021'!AK45</f>
        <v>46</v>
      </c>
      <c r="M45" s="49">
        <f>'jeziora 2021'!BB45</f>
        <v>1851.5</v>
      </c>
      <c r="N45" s="49">
        <f>'jeziora 2021'!BJ45</f>
        <v>0.5</v>
      </c>
      <c r="O45" s="49">
        <f>'jeziora 2021'!BK45</f>
        <v>5.0000000000000001E-3</v>
      </c>
      <c r="P45" s="49">
        <f>'jeziora 2021'!BQ45</f>
        <v>0.2</v>
      </c>
      <c r="Q45" s="49">
        <f>'jeziora 2021'!BS45</f>
        <v>0.05</v>
      </c>
      <c r="R45" s="49">
        <f>'jeziora 2021'!BT45</f>
        <v>0.05</v>
      </c>
      <c r="S45" s="49">
        <f>'jeziora 2021'!BU45</f>
        <v>0.05</v>
      </c>
      <c r="T45" s="49">
        <f>'jeziora 2021'!BY45</f>
        <v>0.15</v>
      </c>
      <c r="U45" s="66">
        <f>'jeziora 2021'!CA45</f>
        <v>0</v>
      </c>
      <c r="V45" s="66">
        <f>'jeziora 2021'!CC45</f>
        <v>0</v>
      </c>
      <c r="W45" s="66">
        <f>'jeziora 2021'!CK45</f>
        <v>0</v>
      </c>
      <c r="X45" s="66">
        <f>'jeziora 2021'!CP45</f>
        <v>0</v>
      </c>
      <c r="Y45" s="66">
        <f>'jeziora 2021'!CQ45</f>
        <v>0</v>
      </c>
      <c r="Z45" s="66">
        <f>'jeziora 2021'!CR45</f>
        <v>0</v>
      </c>
      <c r="AA45" s="66">
        <f>'jeziora 2021'!CS45</f>
        <v>0</v>
      </c>
      <c r="AB45" s="66">
        <f>'jeziora 2021'!CT45</f>
        <v>0</v>
      </c>
      <c r="AC45" s="66">
        <f>'jeziora 2021'!CW45</f>
        <v>0</v>
      </c>
      <c r="AD45" s="66">
        <f>'jeziora 2021'!CZ45</f>
        <v>0</v>
      </c>
      <c r="AE45" s="66">
        <f>'jeziora 2021'!DB45</f>
        <v>0</v>
      </c>
      <c r="AF45" s="66">
        <f>'jeziora 2021'!DC45</f>
        <v>0</v>
      </c>
      <c r="AG45" s="66">
        <f>'jeziora 2021'!DD45</f>
        <v>0</v>
      </c>
      <c r="AH45" s="49">
        <f>'jeziora 2021'!DE45</f>
        <v>0.05</v>
      </c>
      <c r="AI45" s="49">
        <f>'jeziora 2021'!DF45</f>
        <v>0.05</v>
      </c>
      <c r="AJ45" s="66">
        <f>'jeziora 2021'!DH45</f>
        <v>0</v>
      </c>
      <c r="AK45" s="66">
        <f>'jeziora 2021'!DI45</f>
        <v>0</v>
      </c>
      <c r="AL45" s="66">
        <f>'jeziora 2021'!DJ45</f>
        <v>0</v>
      </c>
      <c r="AM45" s="66">
        <f>'jeziora 2021'!DK45</f>
        <v>0</v>
      </c>
      <c r="AN45" s="93">
        <f>'jeziora 2021'!DL45</f>
        <v>0</v>
      </c>
      <c r="AO45" s="96" t="s">
        <v>175</v>
      </c>
    </row>
    <row r="46" spans="1:41" ht="25.5" x14ac:dyDescent="0.2">
      <c r="A46" s="4">
        <f>'jeziora 2021'!B46</f>
        <v>503</v>
      </c>
      <c r="B46" s="13" t="str">
        <f>'jeziora 2021'!D46</f>
        <v>jez. Gwieździniec - Brzeźno Szlacheckie</v>
      </c>
      <c r="C46" s="49">
        <f>'jeziora 2021'!I46</f>
        <v>0.05</v>
      </c>
      <c r="D46" s="49">
        <f>'jeziora 2021'!J46</f>
        <v>1.5</v>
      </c>
      <c r="E46" s="49">
        <f>'jeziora 2021'!L46</f>
        <v>0.50600000000000001</v>
      </c>
      <c r="F46" s="49">
        <f>'jeziora 2021'!N46</f>
        <v>4.0140000000000002</v>
      </c>
      <c r="G46" s="49">
        <f>'jeziora 2021'!O46</f>
        <v>3.4279999999999999</v>
      </c>
      <c r="H46" s="49">
        <f>'jeziora 2021'!S46</f>
        <v>1.921</v>
      </c>
      <c r="I46" s="49">
        <f>'jeziora 2021'!T46</f>
        <v>26.63</v>
      </c>
      <c r="J46" s="49">
        <f>'jeziora 2021'!Y46</f>
        <v>40.340000000000003</v>
      </c>
      <c r="K46" s="49">
        <f>'jeziora 2021'!AI46</f>
        <v>240</v>
      </c>
      <c r="L46" s="49">
        <f>'jeziora 2021'!AK46</f>
        <v>131</v>
      </c>
      <c r="M46" s="49">
        <f>'jeziora 2021'!BB46</f>
        <v>1892.5</v>
      </c>
      <c r="N46" s="49">
        <f>'jeziora 2021'!BJ46</f>
        <v>0.5</v>
      </c>
      <c r="O46" s="49">
        <f>'jeziora 2021'!BK46</f>
        <v>5.0000000000000001E-3</v>
      </c>
      <c r="P46" s="49">
        <f>'jeziora 2021'!BQ46</f>
        <v>0.2</v>
      </c>
      <c r="Q46" s="49">
        <f>'jeziora 2021'!BS46</f>
        <v>0.05</v>
      </c>
      <c r="R46" s="49">
        <f>'jeziora 2021'!BT46</f>
        <v>0.05</v>
      </c>
      <c r="S46" s="49">
        <f>'jeziora 2021'!BU46</f>
        <v>0.05</v>
      </c>
      <c r="T46" s="49">
        <f>'jeziora 2021'!BY46</f>
        <v>0.15</v>
      </c>
      <c r="U46" s="66">
        <f>'jeziora 2021'!CA46</f>
        <v>0</v>
      </c>
      <c r="V46" s="66">
        <f>'jeziora 2021'!CC46</f>
        <v>0</v>
      </c>
      <c r="W46" s="66">
        <f>'jeziora 2021'!CK46</f>
        <v>0</v>
      </c>
      <c r="X46" s="66">
        <f>'jeziora 2021'!CP46</f>
        <v>0</v>
      </c>
      <c r="Y46" s="66">
        <f>'jeziora 2021'!CQ46</f>
        <v>0</v>
      </c>
      <c r="Z46" s="66">
        <f>'jeziora 2021'!CR46</f>
        <v>0</v>
      </c>
      <c r="AA46" s="66">
        <f>'jeziora 2021'!CS46</f>
        <v>0</v>
      </c>
      <c r="AB46" s="66">
        <f>'jeziora 2021'!CT46</f>
        <v>0</v>
      </c>
      <c r="AC46" s="66">
        <f>'jeziora 2021'!CW46</f>
        <v>0</v>
      </c>
      <c r="AD46" s="66">
        <f>'jeziora 2021'!CZ46</f>
        <v>0</v>
      </c>
      <c r="AE46" s="66">
        <f>'jeziora 2021'!DB46</f>
        <v>0</v>
      </c>
      <c r="AF46" s="66">
        <f>'jeziora 2021'!DC46</f>
        <v>0</v>
      </c>
      <c r="AG46" s="66">
        <f>'jeziora 2021'!DD46</f>
        <v>0</v>
      </c>
      <c r="AH46" s="49">
        <f>'jeziora 2021'!DE46</f>
        <v>0.05</v>
      </c>
      <c r="AI46" s="49">
        <f>'jeziora 2021'!DF46</f>
        <v>0.05</v>
      </c>
      <c r="AJ46" s="66">
        <f>'jeziora 2021'!DH46</f>
        <v>0</v>
      </c>
      <c r="AK46" s="66">
        <f>'jeziora 2021'!DI46</f>
        <v>0</v>
      </c>
      <c r="AL46" s="66">
        <f>'jeziora 2021'!DJ46</f>
        <v>0</v>
      </c>
      <c r="AM46" s="66">
        <f>'jeziora 2021'!DK46</f>
        <v>0</v>
      </c>
      <c r="AN46" s="93">
        <f>'jeziora 2021'!DL46</f>
        <v>0</v>
      </c>
      <c r="AO46" s="96" t="s">
        <v>175</v>
      </c>
    </row>
    <row r="47" spans="1:41" x14ac:dyDescent="0.2">
      <c r="A47" s="4">
        <f>'jeziora 2021'!B47</f>
        <v>504</v>
      </c>
      <c r="B47" s="13" t="str">
        <f>'jeziora 2021'!D47</f>
        <v>jez. Hutowe - Hambark</v>
      </c>
      <c r="C47" s="49">
        <f>'jeziora 2021'!I47</f>
        <v>0.05</v>
      </c>
      <c r="D47" s="49">
        <f>'jeziora 2021'!J47</f>
        <v>1.5</v>
      </c>
      <c r="E47" s="49">
        <f>'jeziora 2021'!L47</f>
        <v>2.5000000000000001E-2</v>
      </c>
      <c r="F47" s="49">
        <f>'jeziora 2021'!N47</f>
        <v>7.2160000000000002</v>
      </c>
      <c r="G47" s="49">
        <f>'jeziora 2021'!O47</f>
        <v>6.0590000000000002</v>
      </c>
      <c r="H47" s="49">
        <f>'jeziora 2021'!S47</f>
        <v>4.4850000000000003</v>
      </c>
      <c r="I47" s="49">
        <f>'jeziora 2021'!T47</f>
        <v>16.82</v>
      </c>
      <c r="J47" s="49">
        <f>'jeziora 2021'!Y47</f>
        <v>38.92</v>
      </c>
      <c r="K47" s="49">
        <f>'jeziora 2021'!AI47</f>
        <v>39</v>
      </c>
      <c r="L47" s="49">
        <f>'jeziora 2021'!AK47</f>
        <v>61</v>
      </c>
      <c r="M47" s="49">
        <f>'jeziora 2021'!BB47</f>
        <v>1034.5</v>
      </c>
      <c r="N47" s="49">
        <f>'jeziora 2021'!BJ47</f>
        <v>0.5</v>
      </c>
      <c r="O47" s="49">
        <f>'jeziora 2021'!BK47</f>
        <v>5.0000000000000001E-3</v>
      </c>
      <c r="P47" s="49">
        <f>'jeziora 2021'!BQ47</f>
        <v>0.2</v>
      </c>
      <c r="Q47" s="49">
        <f>'jeziora 2021'!BS47</f>
        <v>0.05</v>
      </c>
      <c r="R47" s="49">
        <f>'jeziora 2021'!BT47</f>
        <v>0.05</v>
      </c>
      <c r="S47" s="49">
        <f>'jeziora 2021'!BU47</f>
        <v>0.05</v>
      </c>
      <c r="T47" s="49">
        <f>'jeziora 2021'!BY47</f>
        <v>0.15</v>
      </c>
      <c r="U47" s="66">
        <f>'jeziora 2021'!CA47</f>
        <v>0</v>
      </c>
      <c r="V47" s="66">
        <f>'jeziora 2021'!CC47</f>
        <v>0</v>
      </c>
      <c r="W47" s="66">
        <f>'jeziora 2021'!CK47</f>
        <v>0</v>
      </c>
      <c r="X47" s="66">
        <f>'jeziora 2021'!CP47</f>
        <v>0</v>
      </c>
      <c r="Y47" s="66">
        <f>'jeziora 2021'!CQ47</f>
        <v>0</v>
      </c>
      <c r="Z47" s="66">
        <f>'jeziora 2021'!CR47</f>
        <v>0</v>
      </c>
      <c r="AA47" s="66">
        <f>'jeziora 2021'!CS47</f>
        <v>0</v>
      </c>
      <c r="AB47" s="66">
        <f>'jeziora 2021'!CT47</f>
        <v>0</v>
      </c>
      <c r="AC47" s="66">
        <f>'jeziora 2021'!CW47</f>
        <v>0</v>
      </c>
      <c r="AD47" s="66">
        <f>'jeziora 2021'!CZ47</f>
        <v>0</v>
      </c>
      <c r="AE47" s="66">
        <f>'jeziora 2021'!DB47</f>
        <v>0</v>
      </c>
      <c r="AF47" s="66">
        <f>'jeziora 2021'!DC47</f>
        <v>0</v>
      </c>
      <c r="AG47" s="66">
        <f>'jeziora 2021'!DD47</f>
        <v>0</v>
      </c>
      <c r="AH47" s="49">
        <f>'jeziora 2021'!DE47</f>
        <v>0.05</v>
      </c>
      <c r="AI47" s="49">
        <f>'jeziora 2021'!DF47</f>
        <v>0.05</v>
      </c>
      <c r="AJ47" s="66">
        <f>'jeziora 2021'!DH47</f>
        <v>0</v>
      </c>
      <c r="AK47" s="66">
        <f>'jeziora 2021'!DI47</f>
        <v>0</v>
      </c>
      <c r="AL47" s="66">
        <f>'jeziora 2021'!DJ47</f>
        <v>0</v>
      </c>
      <c r="AM47" s="66">
        <f>'jeziora 2021'!DK47</f>
        <v>0</v>
      </c>
      <c r="AN47" s="93">
        <f>'jeziora 2021'!DL47</f>
        <v>0</v>
      </c>
      <c r="AO47" s="97" t="s">
        <v>176</v>
      </c>
    </row>
    <row r="48" spans="1:41" ht="25.5" x14ac:dyDescent="0.2">
      <c r="A48" s="4">
        <f>'jeziora 2021'!B48</f>
        <v>505</v>
      </c>
      <c r="B48" s="13" t="str">
        <f>'jeziora 2021'!D48</f>
        <v>jez. Jasień Południowy - na E od m.Łupawsko</v>
      </c>
      <c r="C48" s="49">
        <f>'jeziora 2021'!I48</f>
        <v>0.50009999999999999</v>
      </c>
      <c r="D48" s="49">
        <f>'jeziora 2021'!J48</f>
        <v>17.86</v>
      </c>
      <c r="E48" s="49">
        <f>'jeziora 2021'!L48</f>
        <v>0.75439999999999996</v>
      </c>
      <c r="F48" s="49">
        <f>'jeziora 2021'!N48</f>
        <v>11.17</v>
      </c>
      <c r="G48" s="49">
        <f>'jeziora 2021'!O48</f>
        <v>11.32</v>
      </c>
      <c r="H48" s="49">
        <f>'jeziora 2021'!S48</f>
        <v>7.9139999999999997</v>
      </c>
      <c r="I48" s="49">
        <f>'jeziora 2021'!T48</f>
        <v>50.16</v>
      </c>
      <c r="J48" s="49">
        <f>'jeziora 2021'!Y48</f>
        <v>74.89</v>
      </c>
      <c r="K48" s="49">
        <f>'jeziora 2021'!AI48</f>
        <v>150</v>
      </c>
      <c r="L48" s="49">
        <f>'jeziora 2021'!AK48</f>
        <v>2.5</v>
      </c>
      <c r="M48" s="49">
        <f>'jeziora 2021'!BB48</f>
        <v>2208.5</v>
      </c>
      <c r="N48" s="49">
        <f>'jeziora 2021'!BJ48</f>
        <v>0.5</v>
      </c>
      <c r="O48" s="49">
        <f>'jeziora 2021'!BK48</f>
        <v>5.0000000000000001E-3</v>
      </c>
      <c r="P48" s="49">
        <f>'jeziora 2021'!BQ48</f>
        <v>0.2</v>
      </c>
      <c r="Q48" s="49">
        <f>'jeziora 2021'!BS48</f>
        <v>0.05</v>
      </c>
      <c r="R48" s="49">
        <f>'jeziora 2021'!BT48</f>
        <v>0.05</v>
      </c>
      <c r="S48" s="49">
        <f>'jeziora 2021'!BU48</f>
        <v>0.05</v>
      </c>
      <c r="T48" s="49">
        <f>'jeziora 2021'!BY48</f>
        <v>0.15</v>
      </c>
      <c r="U48" s="66">
        <f>'jeziora 2021'!CA48</f>
        <v>0</v>
      </c>
      <c r="V48" s="66">
        <f>'jeziora 2021'!CC48</f>
        <v>0</v>
      </c>
      <c r="W48" s="66">
        <f>'jeziora 2021'!CK48</f>
        <v>0</v>
      </c>
      <c r="X48" s="66">
        <f>'jeziora 2021'!CP48</f>
        <v>0</v>
      </c>
      <c r="Y48" s="66">
        <f>'jeziora 2021'!CQ48</f>
        <v>0</v>
      </c>
      <c r="Z48" s="66">
        <f>'jeziora 2021'!CR48</f>
        <v>0</v>
      </c>
      <c r="AA48" s="66">
        <f>'jeziora 2021'!CS48</f>
        <v>0</v>
      </c>
      <c r="AB48" s="66">
        <f>'jeziora 2021'!CT48</f>
        <v>0</v>
      </c>
      <c r="AC48" s="66">
        <f>'jeziora 2021'!CW48</f>
        <v>0</v>
      </c>
      <c r="AD48" s="66">
        <f>'jeziora 2021'!CZ48</f>
        <v>0</v>
      </c>
      <c r="AE48" s="66">
        <f>'jeziora 2021'!DB48</f>
        <v>0</v>
      </c>
      <c r="AF48" s="66">
        <f>'jeziora 2021'!DC48</f>
        <v>0</v>
      </c>
      <c r="AG48" s="66">
        <f>'jeziora 2021'!DD48</f>
        <v>0</v>
      </c>
      <c r="AH48" s="49">
        <f>'jeziora 2021'!DE48</f>
        <v>0.05</v>
      </c>
      <c r="AI48" s="49">
        <f>'jeziora 2021'!DF48</f>
        <v>0.05</v>
      </c>
      <c r="AJ48" s="66">
        <f>'jeziora 2021'!DH48</f>
        <v>0</v>
      </c>
      <c r="AK48" s="66">
        <f>'jeziora 2021'!DI48</f>
        <v>0</v>
      </c>
      <c r="AL48" s="66">
        <f>'jeziora 2021'!DJ48</f>
        <v>0</v>
      </c>
      <c r="AM48" s="66">
        <f>'jeziora 2021'!DK48</f>
        <v>0</v>
      </c>
      <c r="AN48" s="93">
        <f>'jeziora 2021'!DL48</f>
        <v>0</v>
      </c>
      <c r="AO48" s="96" t="s">
        <v>175</v>
      </c>
    </row>
    <row r="49" spans="1:41" ht="25.5" x14ac:dyDescent="0.2">
      <c r="A49" s="4">
        <f>'jeziora 2021'!B49</f>
        <v>506</v>
      </c>
      <c r="B49" s="13" t="str">
        <f>'jeziora 2021'!D49</f>
        <v>jez. Jasień Północny - na NW od m.Jasień</v>
      </c>
      <c r="C49" s="49">
        <f>'jeziora 2021'!I49</f>
        <v>0.1366</v>
      </c>
      <c r="D49" s="49">
        <f>'jeziora 2021'!J49</f>
        <v>9.1</v>
      </c>
      <c r="E49" s="49">
        <f>'jeziora 2021'!L49</f>
        <v>0.72050000000000003</v>
      </c>
      <c r="F49" s="49">
        <f>'jeziora 2021'!N49</f>
        <v>6.774</v>
      </c>
      <c r="G49" s="49">
        <f>'jeziora 2021'!O49</f>
        <v>10.039999999999999</v>
      </c>
      <c r="H49" s="49">
        <f>'jeziora 2021'!S49</f>
        <v>5.3449999999999998</v>
      </c>
      <c r="I49" s="49">
        <f>'jeziora 2021'!T49</f>
        <v>47.3</v>
      </c>
      <c r="J49" s="49">
        <f>'jeziora 2021'!Y49</f>
        <v>72.86</v>
      </c>
      <c r="K49" s="49">
        <f>'jeziora 2021'!AI49</f>
        <v>860</v>
      </c>
      <c r="L49" s="49">
        <f>'jeziora 2021'!AK49</f>
        <v>2.5</v>
      </c>
      <c r="M49" s="49">
        <f>'jeziora 2021'!BB49</f>
        <v>3542</v>
      </c>
      <c r="N49" s="49">
        <f>'jeziora 2021'!BJ49</f>
        <v>0.5</v>
      </c>
      <c r="O49" s="49">
        <f>'jeziora 2021'!BK49</f>
        <v>5.0000000000000001E-3</v>
      </c>
      <c r="P49" s="49">
        <f>'jeziora 2021'!BQ49</f>
        <v>0.2</v>
      </c>
      <c r="Q49" s="49">
        <f>'jeziora 2021'!BS49</f>
        <v>0.05</v>
      </c>
      <c r="R49" s="49">
        <f>'jeziora 2021'!BT49</f>
        <v>0.05</v>
      </c>
      <c r="S49" s="49">
        <f>'jeziora 2021'!BU49</f>
        <v>0.05</v>
      </c>
      <c r="T49" s="49">
        <f>'jeziora 2021'!BY49</f>
        <v>0.15</v>
      </c>
      <c r="U49" s="66">
        <f>'jeziora 2021'!CA49</f>
        <v>0</v>
      </c>
      <c r="V49" s="66">
        <f>'jeziora 2021'!CC49</f>
        <v>0</v>
      </c>
      <c r="W49" s="66">
        <f>'jeziora 2021'!CK49</f>
        <v>0</v>
      </c>
      <c r="X49" s="66">
        <f>'jeziora 2021'!CP49</f>
        <v>0</v>
      </c>
      <c r="Y49" s="66">
        <f>'jeziora 2021'!CQ49</f>
        <v>0</v>
      </c>
      <c r="Z49" s="66">
        <f>'jeziora 2021'!CR49</f>
        <v>0</v>
      </c>
      <c r="AA49" s="66">
        <f>'jeziora 2021'!CS49</f>
        <v>0</v>
      </c>
      <c r="AB49" s="66">
        <f>'jeziora 2021'!CT49</f>
        <v>0</v>
      </c>
      <c r="AC49" s="66">
        <f>'jeziora 2021'!CW49</f>
        <v>0</v>
      </c>
      <c r="AD49" s="66">
        <f>'jeziora 2021'!CZ49</f>
        <v>0</v>
      </c>
      <c r="AE49" s="66">
        <f>'jeziora 2021'!DB49</f>
        <v>0</v>
      </c>
      <c r="AF49" s="66">
        <f>'jeziora 2021'!DC49</f>
        <v>0</v>
      </c>
      <c r="AG49" s="66">
        <f>'jeziora 2021'!DD49</f>
        <v>0</v>
      </c>
      <c r="AH49" s="49">
        <f>'jeziora 2021'!DE49</f>
        <v>0.05</v>
      </c>
      <c r="AI49" s="49">
        <f>'jeziora 2021'!DF49</f>
        <v>0.05</v>
      </c>
      <c r="AJ49" s="66">
        <f>'jeziora 2021'!DH49</f>
        <v>0</v>
      </c>
      <c r="AK49" s="66">
        <f>'jeziora 2021'!DI49</f>
        <v>0</v>
      </c>
      <c r="AL49" s="66">
        <f>'jeziora 2021'!DJ49</f>
        <v>0</v>
      </c>
      <c r="AM49" s="66">
        <f>'jeziora 2021'!DK49</f>
        <v>0</v>
      </c>
      <c r="AN49" s="93">
        <f>'jeziora 2021'!DL49</f>
        <v>0</v>
      </c>
      <c r="AO49" s="96" t="s">
        <v>175</v>
      </c>
    </row>
    <row r="50" spans="1:41" ht="25.5" x14ac:dyDescent="0.2">
      <c r="A50" s="4">
        <f>'jeziora 2021'!B50</f>
        <v>507</v>
      </c>
      <c r="B50" s="13" t="str">
        <f>'jeziora 2021'!D50</f>
        <v>jez. Kamienieckie - Kamienica Królewska</v>
      </c>
      <c r="C50" s="49">
        <f>'jeziora 2021'!I50</f>
        <v>0.05</v>
      </c>
      <c r="D50" s="49">
        <f>'jeziora 2021'!J50</f>
        <v>4.1749999999999998</v>
      </c>
      <c r="E50" s="49">
        <f>'jeziora 2021'!L50</f>
        <v>0.32400000000000001</v>
      </c>
      <c r="F50" s="49">
        <f>'jeziora 2021'!N50</f>
        <v>9.0690000000000008</v>
      </c>
      <c r="G50" s="49">
        <f>'jeziora 2021'!O50</f>
        <v>7.0449999999999999</v>
      </c>
      <c r="H50" s="49">
        <f>'jeziora 2021'!S50</f>
        <v>5.5369999999999999</v>
      </c>
      <c r="I50" s="49">
        <f>'jeziora 2021'!T50</f>
        <v>17.59</v>
      </c>
      <c r="J50" s="49">
        <f>'jeziora 2021'!Y50</f>
        <v>53.76</v>
      </c>
      <c r="K50" s="49">
        <f>'jeziora 2021'!AI50</f>
        <v>2.5</v>
      </c>
      <c r="L50" s="49">
        <f>'jeziora 2021'!AK50</f>
        <v>2.5</v>
      </c>
      <c r="M50" s="49">
        <f>'jeziora 2021'!BB50</f>
        <v>1022.5</v>
      </c>
      <c r="N50" s="49">
        <f>'jeziora 2021'!BJ50</f>
        <v>0.5</v>
      </c>
      <c r="O50" s="49">
        <f>'jeziora 2021'!BK50</f>
        <v>5.0000000000000001E-3</v>
      </c>
      <c r="P50" s="49">
        <f>'jeziora 2021'!BQ50</f>
        <v>0.2</v>
      </c>
      <c r="Q50" s="49">
        <f>'jeziora 2021'!BS50</f>
        <v>0.05</v>
      </c>
      <c r="R50" s="49">
        <f>'jeziora 2021'!BT50</f>
        <v>0.05</v>
      </c>
      <c r="S50" s="49">
        <f>'jeziora 2021'!BU50</f>
        <v>0.05</v>
      </c>
      <c r="T50" s="49">
        <f>'jeziora 2021'!BY50</f>
        <v>0.15</v>
      </c>
      <c r="U50" s="66">
        <f>'jeziora 2021'!CA50</f>
        <v>0</v>
      </c>
      <c r="V50" s="66">
        <f>'jeziora 2021'!CC50</f>
        <v>0</v>
      </c>
      <c r="W50" s="66">
        <f>'jeziora 2021'!CK50</f>
        <v>0</v>
      </c>
      <c r="X50" s="66">
        <f>'jeziora 2021'!CP50</f>
        <v>0</v>
      </c>
      <c r="Y50" s="66">
        <f>'jeziora 2021'!CQ50</f>
        <v>0</v>
      </c>
      <c r="Z50" s="66">
        <f>'jeziora 2021'!CR50</f>
        <v>0</v>
      </c>
      <c r="AA50" s="66">
        <f>'jeziora 2021'!CS50</f>
        <v>0</v>
      </c>
      <c r="AB50" s="66">
        <f>'jeziora 2021'!CT50</f>
        <v>0</v>
      </c>
      <c r="AC50" s="66">
        <f>'jeziora 2021'!CW50</f>
        <v>0</v>
      </c>
      <c r="AD50" s="66">
        <f>'jeziora 2021'!CZ50</f>
        <v>0</v>
      </c>
      <c r="AE50" s="66">
        <f>'jeziora 2021'!DB50</f>
        <v>0</v>
      </c>
      <c r="AF50" s="66">
        <f>'jeziora 2021'!DC50</f>
        <v>0</v>
      </c>
      <c r="AG50" s="66">
        <f>'jeziora 2021'!DD50</f>
        <v>0</v>
      </c>
      <c r="AH50" s="49">
        <f>'jeziora 2021'!DE50</f>
        <v>0.05</v>
      </c>
      <c r="AI50" s="49">
        <f>'jeziora 2021'!DF50</f>
        <v>0.05</v>
      </c>
      <c r="AJ50" s="66">
        <f>'jeziora 2021'!DH50</f>
        <v>0</v>
      </c>
      <c r="AK50" s="66">
        <f>'jeziora 2021'!DI50</f>
        <v>0</v>
      </c>
      <c r="AL50" s="66">
        <f>'jeziora 2021'!DJ50</f>
        <v>0</v>
      </c>
      <c r="AM50" s="66">
        <f>'jeziora 2021'!DK50</f>
        <v>0</v>
      </c>
      <c r="AN50" s="93">
        <f>'jeziora 2021'!DL50</f>
        <v>0</v>
      </c>
      <c r="AO50" s="97" t="s">
        <v>176</v>
      </c>
    </row>
    <row r="51" spans="1:41" x14ac:dyDescent="0.2">
      <c r="A51" s="165">
        <f>'jeziora 2021'!B51</f>
        <v>508</v>
      </c>
      <c r="B51" s="13" t="str">
        <f>'jeziora 2021'!D51</f>
        <v>Jez. Kamienieckie - stan. 01</v>
      </c>
      <c r="C51" s="49">
        <f>'jeziora 2021'!I51</f>
        <v>0.22170000000000001</v>
      </c>
      <c r="D51" s="49">
        <f>'jeziora 2021'!J51</f>
        <v>1.5</v>
      </c>
      <c r="E51" s="49">
        <f>'jeziora 2021'!L51</f>
        <v>0.2591</v>
      </c>
      <c r="F51" s="49">
        <f>'jeziora 2021'!N51</f>
        <v>5.976</v>
      </c>
      <c r="G51" s="49">
        <f>'jeziora 2021'!O51</f>
        <v>6.8330000000000002</v>
      </c>
      <c r="H51" s="49">
        <f>'jeziora 2021'!S51</f>
        <v>4.9589999999999996</v>
      </c>
      <c r="I51" s="49">
        <f>'jeziora 2021'!T51</f>
        <v>15.61</v>
      </c>
      <c r="J51" s="49">
        <f>'jeziora 2021'!Y51</f>
        <v>31.98</v>
      </c>
      <c r="K51" s="49">
        <f>'jeziora 2021'!AI51</f>
        <v>180</v>
      </c>
      <c r="L51" s="49">
        <f>'jeziora 2021'!AK51</f>
        <v>37</v>
      </c>
      <c r="M51" s="49">
        <f>'jeziora 2021'!BB51</f>
        <v>1392</v>
      </c>
      <c r="N51" s="49">
        <f>'jeziora 2021'!BJ51</f>
        <v>0.5</v>
      </c>
      <c r="O51" s="49">
        <f>'jeziora 2021'!BK51</f>
        <v>5.0000000000000001E-3</v>
      </c>
      <c r="P51" s="49">
        <f>'jeziora 2021'!BQ51</f>
        <v>0.2</v>
      </c>
      <c r="Q51" s="49">
        <f>'jeziora 2021'!BS51</f>
        <v>0.05</v>
      </c>
      <c r="R51" s="49">
        <f>'jeziora 2021'!BT51</f>
        <v>0.05</v>
      </c>
      <c r="S51" s="49">
        <f>'jeziora 2021'!BU51</f>
        <v>0.05</v>
      </c>
      <c r="T51" s="49">
        <f>'jeziora 2021'!BY51</f>
        <v>0.15</v>
      </c>
      <c r="U51" s="66">
        <f>'jeziora 2021'!CA51</f>
        <v>0</v>
      </c>
      <c r="V51" s="66">
        <f>'jeziora 2021'!CC51</f>
        <v>0</v>
      </c>
      <c r="W51" s="66">
        <f>'jeziora 2021'!CK51</f>
        <v>0</v>
      </c>
      <c r="X51" s="66">
        <f>'jeziora 2021'!CP51</f>
        <v>0</v>
      </c>
      <c r="Y51" s="66">
        <f>'jeziora 2021'!CQ51</f>
        <v>0</v>
      </c>
      <c r="Z51" s="66">
        <f>'jeziora 2021'!CR51</f>
        <v>0</v>
      </c>
      <c r="AA51" s="66">
        <f>'jeziora 2021'!CS51</f>
        <v>0</v>
      </c>
      <c r="AB51" s="66">
        <f>'jeziora 2021'!CT51</f>
        <v>0</v>
      </c>
      <c r="AC51" s="66">
        <f>'jeziora 2021'!CW51</f>
        <v>0</v>
      </c>
      <c r="AD51" s="66">
        <f>'jeziora 2021'!CZ51</f>
        <v>0</v>
      </c>
      <c r="AE51" s="66">
        <f>'jeziora 2021'!DB51</f>
        <v>0</v>
      </c>
      <c r="AF51" s="66">
        <f>'jeziora 2021'!DC51</f>
        <v>0</v>
      </c>
      <c r="AG51" s="66">
        <f>'jeziora 2021'!DD51</f>
        <v>0</v>
      </c>
      <c r="AH51" s="49">
        <f>'jeziora 2021'!DE51</f>
        <v>0.05</v>
      </c>
      <c r="AI51" s="49">
        <f>'jeziora 2021'!DF51</f>
        <v>0.05</v>
      </c>
      <c r="AJ51" s="66">
        <f>'jeziora 2021'!DH51</f>
        <v>0</v>
      </c>
      <c r="AK51" s="66">
        <f>'jeziora 2021'!DI51</f>
        <v>0</v>
      </c>
      <c r="AL51" s="66">
        <f>'jeziora 2021'!DJ51</f>
        <v>0</v>
      </c>
      <c r="AM51" s="66">
        <f>'jeziora 2021'!DK51</f>
        <v>0</v>
      </c>
      <c r="AN51" s="93">
        <f>'jeziora 2021'!DL51</f>
        <v>0</v>
      </c>
      <c r="AO51" s="96" t="s">
        <v>175</v>
      </c>
    </row>
    <row r="52" spans="1:41" ht="25.5" x14ac:dyDescent="0.2">
      <c r="A52" s="165">
        <f>'jeziora 2021'!B52</f>
        <v>509</v>
      </c>
      <c r="B52" s="13" t="str">
        <f>'jeziora 2021'!D52</f>
        <v>jez. Kamienno - głęboczek -   32,9m</v>
      </c>
      <c r="C52" s="49">
        <f>'jeziora 2021'!I52</f>
        <v>0.22900000000000001</v>
      </c>
      <c r="D52" s="49">
        <f>'jeziora 2021'!J52</f>
        <v>17.079999999999998</v>
      </c>
      <c r="E52" s="49">
        <f>'jeziora 2021'!L52</f>
        <v>0.40849999999999997</v>
      </c>
      <c r="F52" s="49">
        <f>'jeziora 2021'!N52</f>
        <v>16.079999999999998</v>
      </c>
      <c r="G52" s="49">
        <f>'jeziora 2021'!O52</f>
        <v>14.62</v>
      </c>
      <c r="H52" s="49">
        <f>'jeziora 2021'!S52</f>
        <v>11.73</v>
      </c>
      <c r="I52" s="49">
        <f>'jeziora 2021'!T52</f>
        <v>23.66</v>
      </c>
      <c r="J52" s="49">
        <f>'jeziora 2021'!Y52</f>
        <v>83.03</v>
      </c>
      <c r="K52" s="49">
        <f>'jeziora 2021'!AI52</f>
        <v>90</v>
      </c>
      <c r="L52" s="49">
        <f>'jeziora 2021'!AK52</f>
        <v>2.5</v>
      </c>
      <c r="M52" s="49">
        <f>'jeziora 2021'!BB52</f>
        <v>1351.5</v>
      </c>
      <c r="N52" s="49">
        <f>'jeziora 2021'!BJ52</f>
        <v>0.5</v>
      </c>
      <c r="O52" s="49">
        <f>'jeziora 2021'!BK52</f>
        <v>5.0000000000000001E-3</v>
      </c>
      <c r="P52" s="49">
        <f>'jeziora 2021'!BQ52</f>
        <v>0.2</v>
      </c>
      <c r="Q52" s="49">
        <f>'jeziora 2021'!BS52</f>
        <v>0.05</v>
      </c>
      <c r="R52" s="49">
        <f>'jeziora 2021'!BT52</f>
        <v>0.05</v>
      </c>
      <c r="S52" s="49">
        <f>'jeziora 2021'!BU52</f>
        <v>0.05</v>
      </c>
      <c r="T52" s="49">
        <f>'jeziora 2021'!BY52</f>
        <v>0.15</v>
      </c>
      <c r="U52" s="66">
        <f>'jeziora 2021'!CA52</f>
        <v>0</v>
      </c>
      <c r="V52" s="66">
        <f>'jeziora 2021'!CC52</f>
        <v>0</v>
      </c>
      <c r="W52" s="66">
        <f>'jeziora 2021'!CK52</f>
        <v>0</v>
      </c>
      <c r="X52" s="66">
        <f>'jeziora 2021'!CP52</f>
        <v>0</v>
      </c>
      <c r="Y52" s="66">
        <f>'jeziora 2021'!CQ52</f>
        <v>0</v>
      </c>
      <c r="Z52" s="66">
        <f>'jeziora 2021'!CR52</f>
        <v>0</v>
      </c>
      <c r="AA52" s="66">
        <f>'jeziora 2021'!CS52</f>
        <v>0</v>
      </c>
      <c r="AB52" s="66">
        <f>'jeziora 2021'!CT52</f>
        <v>0</v>
      </c>
      <c r="AC52" s="66">
        <f>'jeziora 2021'!CW52</f>
        <v>0</v>
      </c>
      <c r="AD52" s="66">
        <f>'jeziora 2021'!CZ52</f>
        <v>0</v>
      </c>
      <c r="AE52" s="66">
        <f>'jeziora 2021'!DB52</f>
        <v>0</v>
      </c>
      <c r="AF52" s="66">
        <f>'jeziora 2021'!DC52</f>
        <v>0</v>
      </c>
      <c r="AG52" s="66">
        <f>'jeziora 2021'!DD52</f>
        <v>0</v>
      </c>
      <c r="AH52" s="49">
        <f>'jeziora 2021'!DE52</f>
        <v>0.05</v>
      </c>
      <c r="AI52" s="49">
        <f>'jeziora 2021'!DF52</f>
        <v>0.05</v>
      </c>
      <c r="AJ52" s="66">
        <f>'jeziora 2021'!DH52</f>
        <v>0</v>
      </c>
      <c r="AK52" s="66">
        <f>'jeziora 2021'!DI52</f>
        <v>0</v>
      </c>
      <c r="AL52" s="66">
        <f>'jeziora 2021'!DJ52</f>
        <v>0</v>
      </c>
      <c r="AM52" s="66">
        <f>'jeziora 2021'!DK52</f>
        <v>0</v>
      </c>
      <c r="AN52" s="93">
        <f>'jeziora 2021'!DL52</f>
        <v>0</v>
      </c>
      <c r="AO52" s="96" t="s">
        <v>175</v>
      </c>
    </row>
    <row r="53" spans="1:41" x14ac:dyDescent="0.2">
      <c r="A53" s="4">
        <f>'jeziora 2021'!B53</f>
        <v>510</v>
      </c>
      <c r="B53" s="13" t="str">
        <f>'jeziora 2021'!D53</f>
        <v>jez. Karsińskie - Swornegacie</v>
      </c>
      <c r="C53" s="49">
        <f>'jeziora 2021'!I53</f>
        <v>0.05</v>
      </c>
      <c r="D53" s="49">
        <f>'jeziora 2021'!J53</f>
        <v>5.2960000000000003</v>
      </c>
      <c r="E53" s="49">
        <f>'jeziora 2021'!L53</f>
        <v>0.63200000000000001</v>
      </c>
      <c r="F53" s="49">
        <f>'jeziora 2021'!N53</f>
        <v>10.47</v>
      </c>
      <c r="G53" s="49">
        <f>'jeziora 2021'!O53</f>
        <v>9.3680000000000003</v>
      </c>
      <c r="H53" s="49">
        <f>'jeziora 2021'!S53</f>
        <v>5.6909999999999998</v>
      </c>
      <c r="I53" s="49">
        <f>'jeziora 2021'!T53</f>
        <v>32.33</v>
      </c>
      <c r="J53" s="49">
        <f>'jeziora 2021'!Y53</f>
        <v>66.790000000000006</v>
      </c>
      <c r="K53" s="49">
        <f>'jeziora 2021'!AI53</f>
        <v>61</v>
      </c>
      <c r="L53" s="49">
        <f>'jeziora 2021'!AK53</f>
        <v>2.5</v>
      </c>
      <c r="M53" s="49">
        <f>'jeziora 2021'!BB53</f>
        <v>1313.5</v>
      </c>
      <c r="N53" s="49">
        <f>'jeziora 2021'!BJ53</f>
        <v>0.5</v>
      </c>
      <c r="O53" s="49">
        <f>'jeziora 2021'!BK53</f>
        <v>5.0000000000000001E-3</v>
      </c>
      <c r="P53" s="49">
        <f>'jeziora 2021'!BQ53</f>
        <v>0.2</v>
      </c>
      <c r="Q53" s="49">
        <f>'jeziora 2021'!BS53</f>
        <v>0.05</v>
      </c>
      <c r="R53" s="49">
        <f>'jeziora 2021'!BT53</f>
        <v>0.05</v>
      </c>
      <c r="S53" s="49">
        <f>'jeziora 2021'!BU53</f>
        <v>0.05</v>
      </c>
      <c r="T53" s="49">
        <f>'jeziora 2021'!BY53</f>
        <v>0.15</v>
      </c>
      <c r="U53" s="66">
        <f>'jeziora 2021'!CA53</f>
        <v>0</v>
      </c>
      <c r="V53" s="66">
        <f>'jeziora 2021'!CC53</f>
        <v>0</v>
      </c>
      <c r="W53" s="66">
        <f>'jeziora 2021'!CK53</f>
        <v>0</v>
      </c>
      <c r="X53" s="66">
        <f>'jeziora 2021'!CP53</f>
        <v>0</v>
      </c>
      <c r="Y53" s="66">
        <f>'jeziora 2021'!CQ53</f>
        <v>0</v>
      </c>
      <c r="Z53" s="66">
        <f>'jeziora 2021'!CR53</f>
        <v>0</v>
      </c>
      <c r="AA53" s="66">
        <f>'jeziora 2021'!CS53</f>
        <v>0</v>
      </c>
      <c r="AB53" s="66">
        <f>'jeziora 2021'!CT53</f>
        <v>0</v>
      </c>
      <c r="AC53" s="66">
        <f>'jeziora 2021'!CW53</f>
        <v>0</v>
      </c>
      <c r="AD53" s="66">
        <f>'jeziora 2021'!CZ53</f>
        <v>0</v>
      </c>
      <c r="AE53" s="66">
        <f>'jeziora 2021'!DB53</f>
        <v>0</v>
      </c>
      <c r="AF53" s="66">
        <f>'jeziora 2021'!DC53</f>
        <v>0</v>
      </c>
      <c r="AG53" s="66">
        <f>'jeziora 2021'!DD53</f>
        <v>0</v>
      </c>
      <c r="AH53" s="49">
        <f>'jeziora 2021'!DE53</f>
        <v>0.05</v>
      </c>
      <c r="AI53" s="49">
        <f>'jeziora 2021'!DF53</f>
        <v>0.05</v>
      </c>
      <c r="AJ53" s="66">
        <f>'jeziora 2021'!DH53</f>
        <v>0</v>
      </c>
      <c r="AK53" s="66">
        <f>'jeziora 2021'!DI53</f>
        <v>0</v>
      </c>
      <c r="AL53" s="66">
        <f>'jeziora 2021'!DJ53</f>
        <v>0</v>
      </c>
      <c r="AM53" s="66">
        <f>'jeziora 2021'!DK53</f>
        <v>0</v>
      </c>
      <c r="AN53" s="93">
        <f>'jeziora 2021'!DL53</f>
        <v>0</v>
      </c>
      <c r="AO53" s="97" t="s">
        <v>176</v>
      </c>
    </row>
    <row r="54" spans="1:41" ht="25.5" x14ac:dyDescent="0.2">
      <c r="A54" s="4">
        <f>'jeziora 2021'!B54</f>
        <v>511</v>
      </c>
      <c r="B54" s="13" t="str">
        <f>'jeziora 2021'!D54</f>
        <v>jez. Karskie Wielkie - głęboczek -   17,6m</v>
      </c>
      <c r="C54" s="49">
        <f>'jeziora 2021'!I54</f>
        <v>0.05</v>
      </c>
      <c r="D54" s="49">
        <f>'jeziora 2021'!J54</f>
        <v>3.29</v>
      </c>
      <c r="E54" s="49">
        <f>'jeziora 2021'!L54</f>
        <v>2.5000000000000001E-2</v>
      </c>
      <c r="F54" s="49">
        <f>'jeziora 2021'!N54</f>
        <v>8.17</v>
      </c>
      <c r="G54" s="49">
        <f>'jeziora 2021'!O54</f>
        <v>5.65</v>
      </c>
      <c r="H54" s="49">
        <f>'jeziora 2021'!S54</f>
        <v>7.75</v>
      </c>
      <c r="I54" s="49">
        <f>'jeziora 2021'!T54</f>
        <v>22.3</v>
      </c>
      <c r="J54" s="49">
        <f>'jeziora 2021'!Y54</f>
        <v>38.200000000000003</v>
      </c>
      <c r="K54" s="49">
        <f>'jeziora 2021'!AI54</f>
        <v>2.5</v>
      </c>
      <c r="L54" s="49">
        <f>'jeziora 2021'!AK54</f>
        <v>2.5</v>
      </c>
      <c r="M54" s="49">
        <f>'jeziora 2021'!BB54</f>
        <v>939</v>
      </c>
      <c r="N54" s="49">
        <f>'jeziora 2021'!BJ54</f>
        <v>0.5</v>
      </c>
      <c r="O54" s="49">
        <f>'jeziora 2021'!BK54</f>
        <v>5.0000000000000001E-3</v>
      </c>
      <c r="P54" s="49">
        <f>'jeziora 2021'!BQ54</f>
        <v>0.2</v>
      </c>
      <c r="Q54" s="49">
        <f>'jeziora 2021'!BS54</f>
        <v>0.05</v>
      </c>
      <c r="R54" s="49">
        <f>'jeziora 2021'!BT54</f>
        <v>0.05</v>
      </c>
      <c r="S54" s="49">
        <f>'jeziora 2021'!BU54</f>
        <v>0.05</v>
      </c>
      <c r="T54" s="49">
        <f>'jeziora 2021'!BY54</f>
        <v>0.15</v>
      </c>
      <c r="U54" s="66">
        <f>'jeziora 2021'!CA54</f>
        <v>0</v>
      </c>
      <c r="V54" s="66">
        <f>'jeziora 2021'!CC54</f>
        <v>0</v>
      </c>
      <c r="W54" s="66">
        <f>'jeziora 2021'!CK54</f>
        <v>0</v>
      </c>
      <c r="X54" s="66">
        <f>'jeziora 2021'!CP54</f>
        <v>0</v>
      </c>
      <c r="Y54" s="66">
        <f>'jeziora 2021'!CQ54</f>
        <v>0</v>
      </c>
      <c r="Z54" s="66">
        <f>'jeziora 2021'!CR54</f>
        <v>0</v>
      </c>
      <c r="AA54" s="66">
        <f>'jeziora 2021'!CS54</f>
        <v>0</v>
      </c>
      <c r="AB54" s="66">
        <f>'jeziora 2021'!CT54</f>
        <v>0</v>
      </c>
      <c r="AC54" s="66">
        <f>'jeziora 2021'!CW54</f>
        <v>0</v>
      </c>
      <c r="AD54" s="66">
        <f>'jeziora 2021'!CZ54</f>
        <v>0</v>
      </c>
      <c r="AE54" s="66">
        <f>'jeziora 2021'!DB54</f>
        <v>0</v>
      </c>
      <c r="AF54" s="66">
        <f>'jeziora 2021'!DC54</f>
        <v>0</v>
      </c>
      <c r="AG54" s="66">
        <f>'jeziora 2021'!DD54</f>
        <v>0</v>
      </c>
      <c r="AH54" s="49">
        <f>'jeziora 2021'!DE54</f>
        <v>0.05</v>
      </c>
      <c r="AI54" s="49">
        <f>'jeziora 2021'!DF54</f>
        <v>0.05</v>
      </c>
      <c r="AJ54" s="66">
        <f>'jeziora 2021'!DH54</f>
        <v>0</v>
      </c>
      <c r="AK54" s="66">
        <f>'jeziora 2021'!DI54</f>
        <v>0</v>
      </c>
      <c r="AL54" s="66">
        <f>'jeziora 2021'!DJ54</f>
        <v>0</v>
      </c>
      <c r="AM54" s="66">
        <f>'jeziora 2021'!DK54</f>
        <v>0</v>
      </c>
      <c r="AN54" s="93">
        <f>'jeziora 2021'!DL54</f>
        <v>0</v>
      </c>
      <c r="AO54" s="97" t="s">
        <v>176</v>
      </c>
    </row>
    <row r="55" spans="1:41" ht="25.5" x14ac:dyDescent="0.2">
      <c r="A55" s="4">
        <f>'jeziora 2021'!B55</f>
        <v>512</v>
      </c>
      <c r="B55" s="13" t="str">
        <f>'jeziora 2021'!D55</f>
        <v>jez. Kiełbicze - głęboczek - 4,5m</v>
      </c>
      <c r="C55" s="49">
        <f>'jeziora 2021'!I55</f>
        <v>0.05</v>
      </c>
      <c r="D55" s="49">
        <f>'jeziora 2021'!J55</f>
        <v>1.5</v>
      </c>
      <c r="E55" s="49">
        <f>'jeziora 2021'!L55</f>
        <v>2.5000000000000001E-2</v>
      </c>
      <c r="F55" s="49">
        <f>'jeziora 2021'!N55</f>
        <v>3.47</v>
      </c>
      <c r="G55" s="49">
        <f>'jeziora 2021'!O55</f>
        <v>2.0699999999999998</v>
      </c>
      <c r="H55" s="49">
        <f>'jeziora 2021'!S55</f>
        <v>2.82</v>
      </c>
      <c r="I55" s="49">
        <f>'jeziora 2021'!T55</f>
        <v>29.2</v>
      </c>
      <c r="J55" s="49">
        <f>'jeziora 2021'!Y55</f>
        <v>10.7</v>
      </c>
      <c r="K55" s="49">
        <f>'jeziora 2021'!AI55</f>
        <v>2.5</v>
      </c>
      <c r="L55" s="49">
        <f>'jeziora 2021'!AK55</f>
        <v>2.5</v>
      </c>
      <c r="M55" s="49">
        <f>'jeziora 2021'!BB55</f>
        <v>120.5</v>
      </c>
      <c r="N55" s="49">
        <f>'jeziora 2021'!BJ55</f>
        <v>0.5</v>
      </c>
      <c r="O55" s="49">
        <f>'jeziora 2021'!BK55</f>
        <v>5.0000000000000001E-3</v>
      </c>
      <c r="P55" s="49">
        <f>'jeziora 2021'!BQ55</f>
        <v>0.2</v>
      </c>
      <c r="Q55" s="49">
        <f>'jeziora 2021'!BS55</f>
        <v>0.05</v>
      </c>
      <c r="R55" s="49">
        <f>'jeziora 2021'!BT55</f>
        <v>0.05</v>
      </c>
      <c r="S55" s="49">
        <f>'jeziora 2021'!BU55</f>
        <v>0.05</v>
      </c>
      <c r="T55" s="49">
        <f>'jeziora 2021'!BY55</f>
        <v>0.15</v>
      </c>
      <c r="U55" s="66">
        <f>'jeziora 2021'!CA55</f>
        <v>0</v>
      </c>
      <c r="V55" s="66">
        <f>'jeziora 2021'!CC55</f>
        <v>0</v>
      </c>
      <c r="W55" s="66">
        <f>'jeziora 2021'!CK55</f>
        <v>0</v>
      </c>
      <c r="X55" s="66">
        <f>'jeziora 2021'!CP55</f>
        <v>0</v>
      </c>
      <c r="Y55" s="66">
        <f>'jeziora 2021'!CQ55</f>
        <v>0</v>
      </c>
      <c r="Z55" s="66">
        <f>'jeziora 2021'!CR55</f>
        <v>0</v>
      </c>
      <c r="AA55" s="66">
        <f>'jeziora 2021'!CS55</f>
        <v>0</v>
      </c>
      <c r="AB55" s="66">
        <f>'jeziora 2021'!CT55</f>
        <v>0</v>
      </c>
      <c r="AC55" s="66">
        <f>'jeziora 2021'!CW55</f>
        <v>0</v>
      </c>
      <c r="AD55" s="66">
        <f>'jeziora 2021'!CZ55</f>
        <v>0</v>
      </c>
      <c r="AE55" s="66">
        <f>'jeziora 2021'!DB55</f>
        <v>0</v>
      </c>
      <c r="AF55" s="66">
        <f>'jeziora 2021'!DC55</f>
        <v>0</v>
      </c>
      <c r="AG55" s="66">
        <f>'jeziora 2021'!DD55</f>
        <v>0</v>
      </c>
      <c r="AH55" s="49">
        <f>'jeziora 2021'!DE55</f>
        <v>0.05</v>
      </c>
      <c r="AI55" s="49">
        <f>'jeziora 2021'!DF55</f>
        <v>0.05</v>
      </c>
      <c r="AJ55" s="66">
        <f>'jeziora 2021'!DH55</f>
        <v>0</v>
      </c>
      <c r="AK55" s="66">
        <f>'jeziora 2021'!DI55</f>
        <v>0</v>
      </c>
      <c r="AL55" s="66">
        <f>'jeziora 2021'!DJ55</f>
        <v>0</v>
      </c>
      <c r="AM55" s="66">
        <f>'jeziora 2021'!DK55</f>
        <v>0</v>
      </c>
      <c r="AN55" s="93">
        <f>'jeziora 2021'!DL55</f>
        <v>0</v>
      </c>
      <c r="AO55" s="97" t="s">
        <v>176</v>
      </c>
    </row>
    <row r="56" spans="1:41" x14ac:dyDescent="0.2">
      <c r="A56" s="4">
        <f>'jeziora 2021'!B56</f>
        <v>513</v>
      </c>
      <c r="B56" s="13" t="str">
        <f>'jeziora 2021'!D56</f>
        <v>jez. Kiermas - stan. 01</v>
      </c>
      <c r="C56" s="49">
        <f>'jeziora 2021'!I56</f>
        <v>0.05</v>
      </c>
      <c r="D56" s="49">
        <f>'jeziora 2021'!J56</f>
        <v>1.5</v>
      </c>
      <c r="E56" s="49">
        <f>'jeziora 2021'!L56</f>
        <v>2.5000000000000001E-2</v>
      </c>
      <c r="F56" s="49">
        <f>'jeziora 2021'!N56</f>
        <v>9.7829999999999995</v>
      </c>
      <c r="G56" s="49">
        <f>'jeziora 2021'!O56</f>
        <v>2.3050000000000002</v>
      </c>
      <c r="H56" s="49">
        <f>'jeziora 2021'!S56</f>
        <v>7.1289999999999996</v>
      </c>
      <c r="I56" s="49">
        <f>'jeziora 2021'!T56</f>
        <v>11.53</v>
      </c>
      <c r="J56" s="49">
        <f>'jeziora 2021'!Y56</f>
        <v>25.12</v>
      </c>
      <c r="K56" s="49">
        <f>'jeziora 2021'!AI56</f>
        <v>2.5</v>
      </c>
      <c r="L56" s="49">
        <f>'jeziora 2021'!AK56</f>
        <v>2.5</v>
      </c>
      <c r="M56" s="49">
        <f>'jeziora 2021'!BB56</f>
        <v>910.5</v>
      </c>
      <c r="N56" s="49">
        <f>'jeziora 2021'!BJ56</f>
        <v>0.5</v>
      </c>
      <c r="O56" s="49">
        <f>'jeziora 2021'!BK56</f>
        <v>5.0000000000000001E-3</v>
      </c>
      <c r="P56" s="49">
        <f>'jeziora 2021'!BQ56</f>
        <v>0.2</v>
      </c>
      <c r="Q56" s="49">
        <f>'jeziora 2021'!BS56</f>
        <v>0.05</v>
      </c>
      <c r="R56" s="49">
        <f>'jeziora 2021'!BT56</f>
        <v>0.05</v>
      </c>
      <c r="S56" s="49">
        <f>'jeziora 2021'!BU56</f>
        <v>0.05</v>
      </c>
      <c r="T56" s="49">
        <f>'jeziora 2021'!BY56</f>
        <v>0.15</v>
      </c>
      <c r="U56" s="66">
        <f>'jeziora 2021'!CA56</f>
        <v>0</v>
      </c>
      <c r="V56" s="66">
        <f>'jeziora 2021'!CC56</f>
        <v>0</v>
      </c>
      <c r="W56" s="66">
        <f>'jeziora 2021'!CK56</f>
        <v>0</v>
      </c>
      <c r="X56" s="66">
        <f>'jeziora 2021'!CP56</f>
        <v>0</v>
      </c>
      <c r="Y56" s="66">
        <f>'jeziora 2021'!CQ56</f>
        <v>0</v>
      </c>
      <c r="Z56" s="66">
        <f>'jeziora 2021'!CR56</f>
        <v>0</v>
      </c>
      <c r="AA56" s="66">
        <f>'jeziora 2021'!CS56</f>
        <v>0</v>
      </c>
      <c r="AB56" s="66">
        <f>'jeziora 2021'!CT56</f>
        <v>0</v>
      </c>
      <c r="AC56" s="66">
        <f>'jeziora 2021'!CW56</f>
        <v>0</v>
      </c>
      <c r="AD56" s="66">
        <f>'jeziora 2021'!CZ56</f>
        <v>0</v>
      </c>
      <c r="AE56" s="66">
        <f>'jeziora 2021'!DB56</f>
        <v>0</v>
      </c>
      <c r="AF56" s="66">
        <f>'jeziora 2021'!DC56</f>
        <v>0</v>
      </c>
      <c r="AG56" s="66">
        <f>'jeziora 2021'!DD56</f>
        <v>0</v>
      </c>
      <c r="AH56" s="49">
        <f>'jeziora 2021'!DE56</f>
        <v>0.05</v>
      </c>
      <c r="AI56" s="49">
        <f>'jeziora 2021'!DF56</f>
        <v>0.05</v>
      </c>
      <c r="AJ56" s="66">
        <f>'jeziora 2021'!DH56</f>
        <v>0</v>
      </c>
      <c r="AK56" s="66">
        <f>'jeziora 2021'!DI56</f>
        <v>0</v>
      </c>
      <c r="AL56" s="66">
        <f>'jeziora 2021'!DJ56</f>
        <v>0</v>
      </c>
      <c r="AM56" s="66">
        <f>'jeziora 2021'!DK56</f>
        <v>0</v>
      </c>
      <c r="AN56" s="93">
        <f>'jeziora 2021'!DL56</f>
        <v>0</v>
      </c>
      <c r="AO56" s="97" t="s">
        <v>176</v>
      </c>
    </row>
    <row r="57" spans="1:41" x14ac:dyDescent="0.2">
      <c r="A57" s="4">
        <f>'jeziora 2021'!B57</f>
        <v>514</v>
      </c>
      <c r="B57" s="13" t="str">
        <f>'jeziora 2021'!D57</f>
        <v>jez. Kiernoz Mały - stan.01</v>
      </c>
      <c r="C57" s="49">
        <f>'jeziora 2021'!I57</f>
        <v>0.05</v>
      </c>
      <c r="D57" s="49">
        <f>'jeziora 2021'!J57</f>
        <v>4.141</v>
      </c>
      <c r="E57" s="49">
        <f>'jeziora 2021'!L57</f>
        <v>2.5000000000000001E-2</v>
      </c>
      <c r="F57" s="49">
        <f>'jeziora 2021'!N57</f>
        <v>1.677</v>
      </c>
      <c r="G57" s="49">
        <f>'jeziora 2021'!O57</f>
        <v>0.2</v>
      </c>
      <c r="H57" s="49">
        <f>'jeziora 2021'!S57</f>
        <v>1.49</v>
      </c>
      <c r="I57" s="49">
        <f>'jeziora 2021'!T57</f>
        <v>13.51</v>
      </c>
      <c r="J57" s="49">
        <f>'jeziora 2021'!Y57</f>
        <v>14.73</v>
      </c>
      <c r="K57" s="49">
        <f>'jeziora 2021'!AI57</f>
        <v>19</v>
      </c>
      <c r="L57" s="49">
        <f>'jeziora 2021'!AK57</f>
        <v>2.5</v>
      </c>
      <c r="M57" s="49">
        <f>'jeziora 2021'!BB57</f>
        <v>273</v>
      </c>
      <c r="N57" s="49">
        <f>'jeziora 2021'!BJ57</f>
        <v>0.5</v>
      </c>
      <c r="O57" s="49">
        <f>'jeziora 2021'!BK57</f>
        <v>5.0000000000000001E-3</v>
      </c>
      <c r="P57" s="49">
        <f>'jeziora 2021'!BQ57</f>
        <v>0.2</v>
      </c>
      <c r="Q57" s="49">
        <f>'jeziora 2021'!BS57</f>
        <v>0.05</v>
      </c>
      <c r="R57" s="49">
        <f>'jeziora 2021'!BT57</f>
        <v>0.05</v>
      </c>
      <c r="S57" s="49">
        <f>'jeziora 2021'!BU57</f>
        <v>0.05</v>
      </c>
      <c r="T57" s="49">
        <f>'jeziora 2021'!BY57</f>
        <v>0.15</v>
      </c>
      <c r="U57" s="66">
        <f>'jeziora 2021'!CA57</f>
        <v>0</v>
      </c>
      <c r="V57" s="66">
        <f>'jeziora 2021'!CC57</f>
        <v>0</v>
      </c>
      <c r="W57" s="66">
        <f>'jeziora 2021'!CK57</f>
        <v>0</v>
      </c>
      <c r="X57" s="66">
        <f>'jeziora 2021'!CP57</f>
        <v>0</v>
      </c>
      <c r="Y57" s="66">
        <f>'jeziora 2021'!CQ57</f>
        <v>0</v>
      </c>
      <c r="Z57" s="66">
        <f>'jeziora 2021'!CR57</f>
        <v>0</v>
      </c>
      <c r="AA57" s="66">
        <f>'jeziora 2021'!CS57</f>
        <v>0</v>
      </c>
      <c r="AB57" s="66">
        <f>'jeziora 2021'!CT57</f>
        <v>0</v>
      </c>
      <c r="AC57" s="66">
        <f>'jeziora 2021'!CW57</f>
        <v>0</v>
      </c>
      <c r="AD57" s="66">
        <f>'jeziora 2021'!CZ57</f>
        <v>0</v>
      </c>
      <c r="AE57" s="66">
        <f>'jeziora 2021'!DB57</f>
        <v>0</v>
      </c>
      <c r="AF57" s="66">
        <f>'jeziora 2021'!DC57</f>
        <v>0</v>
      </c>
      <c r="AG57" s="66">
        <f>'jeziora 2021'!DD57</f>
        <v>0</v>
      </c>
      <c r="AH57" s="49">
        <f>'jeziora 2021'!DE57</f>
        <v>0.05</v>
      </c>
      <c r="AI57" s="49">
        <f>'jeziora 2021'!DF57</f>
        <v>0.05</v>
      </c>
      <c r="AJ57" s="66">
        <f>'jeziora 2021'!DH57</f>
        <v>0</v>
      </c>
      <c r="AK57" s="66">
        <f>'jeziora 2021'!DI57</f>
        <v>0</v>
      </c>
      <c r="AL57" s="66">
        <f>'jeziora 2021'!DJ57</f>
        <v>0</v>
      </c>
      <c r="AM57" s="66">
        <f>'jeziora 2021'!DK57</f>
        <v>0</v>
      </c>
      <c r="AN57" s="93">
        <f>'jeziora 2021'!DL57</f>
        <v>0</v>
      </c>
      <c r="AO57" s="97" t="s">
        <v>176</v>
      </c>
    </row>
    <row r="58" spans="1:41" x14ac:dyDescent="0.2">
      <c r="A58" s="4">
        <f>'jeziora 2021'!B58</f>
        <v>515</v>
      </c>
      <c r="B58" s="13" t="str">
        <f>'jeziora 2021'!D58</f>
        <v>jez. Kiernoz Wielki - stan.01</v>
      </c>
      <c r="C58" s="49">
        <f>'jeziora 2021'!I58</f>
        <v>0.05</v>
      </c>
      <c r="D58" s="49">
        <f>'jeziora 2021'!J58</f>
        <v>1.5</v>
      </c>
      <c r="E58" s="49">
        <f>'jeziora 2021'!L58</f>
        <v>2.5000000000000001E-2</v>
      </c>
      <c r="F58" s="49">
        <f>'jeziora 2021'!N58</f>
        <v>1.9119999999999999</v>
      </c>
      <c r="G58" s="49">
        <f>'jeziora 2021'!O58</f>
        <v>0.2</v>
      </c>
      <c r="H58" s="49">
        <f>'jeziora 2021'!S58</f>
        <v>2.4089999999999998</v>
      </c>
      <c r="I58" s="49">
        <f>'jeziora 2021'!T58</f>
        <v>17.350000000000001</v>
      </c>
      <c r="J58" s="49">
        <f>'jeziora 2021'!Y58</f>
        <v>17.45</v>
      </c>
      <c r="K58" s="49">
        <f>'jeziora 2021'!AI58</f>
        <v>2.5</v>
      </c>
      <c r="L58" s="49">
        <f>'jeziora 2021'!AK58</f>
        <v>2.5</v>
      </c>
      <c r="M58" s="49">
        <f>'jeziora 2021'!BB58</f>
        <v>179.5</v>
      </c>
      <c r="N58" s="49">
        <f>'jeziora 2021'!BJ58</f>
        <v>0.5</v>
      </c>
      <c r="O58" s="49">
        <f>'jeziora 2021'!BK58</f>
        <v>5.0000000000000001E-3</v>
      </c>
      <c r="P58" s="49">
        <f>'jeziora 2021'!BQ58</f>
        <v>0.2</v>
      </c>
      <c r="Q58" s="49">
        <f>'jeziora 2021'!BS58</f>
        <v>0.05</v>
      </c>
      <c r="R58" s="49">
        <f>'jeziora 2021'!BT58</f>
        <v>0.05</v>
      </c>
      <c r="S58" s="49">
        <f>'jeziora 2021'!BU58</f>
        <v>0.05</v>
      </c>
      <c r="T58" s="49">
        <f>'jeziora 2021'!BY58</f>
        <v>0.15</v>
      </c>
      <c r="U58" s="66">
        <f>'jeziora 2021'!CA58</f>
        <v>0</v>
      </c>
      <c r="V58" s="66">
        <f>'jeziora 2021'!CC58</f>
        <v>0</v>
      </c>
      <c r="W58" s="66">
        <f>'jeziora 2021'!CK58</f>
        <v>0</v>
      </c>
      <c r="X58" s="66">
        <f>'jeziora 2021'!CP58</f>
        <v>0</v>
      </c>
      <c r="Y58" s="66">
        <f>'jeziora 2021'!CQ58</f>
        <v>0</v>
      </c>
      <c r="Z58" s="66">
        <f>'jeziora 2021'!CR58</f>
        <v>0</v>
      </c>
      <c r="AA58" s="66">
        <f>'jeziora 2021'!CS58</f>
        <v>0</v>
      </c>
      <c r="AB58" s="66">
        <f>'jeziora 2021'!CT58</f>
        <v>0</v>
      </c>
      <c r="AC58" s="66">
        <f>'jeziora 2021'!CW58</f>
        <v>0</v>
      </c>
      <c r="AD58" s="66">
        <f>'jeziora 2021'!CZ58</f>
        <v>0</v>
      </c>
      <c r="AE58" s="66">
        <f>'jeziora 2021'!DB58</f>
        <v>0</v>
      </c>
      <c r="AF58" s="66">
        <f>'jeziora 2021'!DC58</f>
        <v>0</v>
      </c>
      <c r="AG58" s="66">
        <f>'jeziora 2021'!DD58</f>
        <v>0</v>
      </c>
      <c r="AH58" s="49">
        <f>'jeziora 2021'!DE58</f>
        <v>0.05</v>
      </c>
      <c r="AI58" s="49">
        <f>'jeziora 2021'!DF58</f>
        <v>0.05</v>
      </c>
      <c r="AJ58" s="66">
        <f>'jeziora 2021'!DH58</f>
        <v>0</v>
      </c>
      <c r="AK58" s="66">
        <f>'jeziora 2021'!DI58</f>
        <v>0</v>
      </c>
      <c r="AL58" s="66">
        <f>'jeziora 2021'!DJ58</f>
        <v>0</v>
      </c>
      <c r="AM58" s="66">
        <f>'jeziora 2021'!DK58</f>
        <v>0</v>
      </c>
      <c r="AN58" s="93">
        <f>'jeziora 2021'!DL58</f>
        <v>0</v>
      </c>
      <c r="AO58" s="97" t="s">
        <v>176</v>
      </c>
    </row>
    <row r="59" spans="1:41" ht="25.5" x14ac:dyDescent="0.2">
      <c r="A59" s="4">
        <f>'jeziora 2021'!B59</f>
        <v>516</v>
      </c>
      <c r="B59" s="13" t="str">
        <f>'jeziora 2021'!D59</f>
        <v>jez. Kierzkowskie - stanowisko 02</v>
      </c>
      <c r="C59" s="49">
        <f>'jeziora 2021'!I59</f>
        <v>0.30130000000000001</v>
      </c>
      <c r="D59" s="49">
        <f>'jeziora 2021'!J59</f>
        <v>4.6879999999999997</v>
      </c>
      <c r="E59" s="49">
        <f>'jeziora 2021'!L59</f>
        <v>0.54859999999999998</v>
      </c>
      <c r="F59" s="49">
        <f>'jeziora 2021'!N59</f>
        <v>8.2530000000000001</v>
      </c>
      <c r="G59" s="49">
        <f>'jeziora 2021'!O59</f>
        <v>9.1229999999999993</v>
      </c>
      <c r="H59" s="49">
        <f>'jeziora 2021'!S59</f>
        <v>6.4059999999999997</v>
      </c>
      <c r="I59" s="49">
        <f>'jeziora 2021'!T59</f>
        <v>25.11</v>
      </c>
      <c r="J59" s="49">
        <f>'jeziora 2021'!Y59</f>
        <v>67.42</v>
      </c>
      <c r="K59" s="49">
        <f>'jeziora 2021'!AI59</f>
        <v>70</v>
      </c>
      <c r="L59" s="49">
        <f>'jeziora 2021'!AK59</f>
        <v>44</v>
      </c>
      <c r="M59" s="49">
        <f>'jeziora 2021'!BB59</f>
        <v>750</v>
      </c>
      <c r="N59" s="49">
        <f>'jeziora 2021'!BJ59</f>
        <v>0.5</v>
      </c>
      <c r="O59" s="49">
        <f>'jeziora 2021'!BK59</f>
        <v>5.0000000000000001E-3</v>
      </c>
      <c r="P59" s="49">
        <f>'jeziora 2021'!BQ59</f>
        <v>0.2</v>
      </c>
      <c r="Q59" s="49">
        <f>'jeziora 2021'!BS59</f>
        <v>0.05</v>
      </c>
      <c r="R59" s="49">
        <f>'jeziora 2021'!BT59</f>
        <v>0.05</v>
      </c>
      <c r="S59" s="49">
        <f>'jeziora 2021'!BU59</f>
        <v>0.05</v>
      </c>
      <c r="T59" s="49">
        <f>'jeziora 2021'!BY59</f>
        <v>0.15</v>
      </c>
      <c r="U59" s="66">
        <f>'jeziora 2021'!CA59</f>
        <v>0</v>
      </c>
      <c r="V59" s="66">
        <f>'jeziora 2021'!CC59</f>
        <v>0</v>
      </c>
      <c r="W59" s="66">
        <f>'jeziora 2021'!CK59</f>
        <v>0</v>
      </c>
      <c r="X59" s="66">
        <f>'jeziora 2021'!CP59</f>
        <v>0</v>
      </c>
      <c r="Y59" s="66">
        <f>'jeziora 2021'!CQ59</f>
        <v>0</v>
      </c>
      <c r="Z59" s="66">
        <f>'jeziora 2021'!CR59</f>
        <v>0</v>
      </c>
      <c r="AA59" s="66">
        <f>'jeziora 2021'!CS59</f>
        <v>0</v>
      </c>
      <c r="AB59" s="66">
        <f>'jeziora 2021'!CT59</f>
        <v>0</v>
      </c>
      <c r="AC59" s="66">
        <f>'jeziora 2021'!CW59</f>
        <v>0</v>
      </c>
      <c r="AD59" s="66">
        <f>'jeziora 2021'!CZ59</f>
        <v>0</v>
      </c>
      <c r="AE59" s="66">
        <f>'jeziora 2021'!DB59</f>
        <v>0</v>
      </c>
      <c r="AF59" s="66">
        <f>'jeziora 2021'!DC59</f>
        <v>0</v>
      </c>
      <c r="AG59" s="66">
        <f>'jeziora 2021'!DD59</f>
        <v>0</v>
      </c>
      <c r="AH59" s="49">
        <f>'jeziora 2021'!DE59</f>
        <v>0.05</v>
      </c>
      <c r="AI59" s="49">
        <f>'jeziora 2021'!DF59</f>
        <v>0.05</v>
      </c>
      <c r="AJ59" s="66">
        <f>'jeziora 2021'!DH59</f>
        <v>0</v>
      </c>
      <c r="AK59" s="66">
        <f>'jeziora 2021'!DI59</f>
        <v>0</v>
      </c>
      <c r="AL59" s="66">
        <f>'jeziora 2021'!DJ59</f>
        <v>0</v>
      </c>
      <c r="AM59" s="66">
        <f>'jeziora 2021'!DK59</f>
        <v>0</v>
      </c>
      <c r="AN59" s="93">
        <f>'jeziora 2021'!DL59</f>
        <v>0</v>
      </c>
      <c r="AO59" s="97" t="s">
        <v>176</v>
      </c>
    </row>
    <row r="60" spans="1:41" x14ac:dyDescent="0.2">
      <c r="A60" s="165">
        <f>'jeziora 2021'!B60</f>
        <v>517</v>
      </c>
      <c r="B60" s="13" t="str">
        <f>'jeziora 2021'!D60</f>
        <v>jez. Kierzlińskie - stan.01</v>
      </c>
      <c r="C60" s="49">
        <f>'jeziora 2021'!I60</f>
        <v>0.05</v>
      </c>
      <c r="D60" s="49">
        <f>'jeziora 2021'!J60</f>
        <v>10.130000000000001</v>
      </c>
      <c r="E60" s="49">
        <f>'jeziora 2021'!L60</f>
        <v>2.5000000000000001E-2</v>
      </c>
      <c r="F60" s="49">
        <f>'jeziora 2021'!N60</f>
        <v>9.73</v>
      </c>
      <c r="G60" s="49">
        <f>'jeziora 2021'!O60</f>
        <v>3.4159999999999999</v>
      </c>
      <c r="H60" s="49">
        <f>'jeziora 2021'!S60</f>
        <v>6.274</v>
      </c>
      <c r="I60" s="49">
        <f>'jeziora 2021'!T60</f>
        <v>19.54</v>
      </c>
      <c r="J60" s="49">
        <f>'jeziora 2021'!Y60</f>
        <v>32.57</v>
      </c>
      <c r="K60" s="49">
        <f>'jeziora 2021'!AI60</f>
        <v>33</v>
      </c>
      <c r="L60" s="49">
        <f>'jeziora 2021'!AK60</f>
        <v>2.5</v>
      </c>
      <c r="M60" s="49">
        <f>'jeziora 2021'!BB60</f>
        <v>963.5</v>
      </c>
      <c r="N60" s="49">
        <f>'jeziora 2021'!BJ60</f>
        <v>0.5</v>
      </c>
      <c r="O60" s="49">
        <f>'jeziora 2021'!BK60</f>
        <v>5.0000000000000001E-3</v>
      </c>
      <c r="P60" s="49">
        <f>'jeziora 2021'!BQ60</f>
        <v>0.2</v>
      </c>
      <c r="Q60" s="49">
        <f>'jeziora 2021'!BS60</f>
        <v>0.05</v>
      </c>
      <c r="R60" s="49">
        <f>'jeziora 2021'!BT60</f>
        <v>0.05</v>
      </c>
      <c r="S60" s="49">
        <f>'jeziora 2021'!BU60</f>
        <v>0.05</v>
      </c>
      <c r="T60" s="49">
        <f>'jeziora 2021'!BY60</f>
        <v>0.15</v>
      </c>
      <c r="U60" s="66">
        <f>'jeziora 2021'!CA60</f>
        <v>0</v>
      </c>
      <c r="V60" s="66">
        <f>'jeziora 2021'!CC60</f>
        <v>0</v>
      </c>
      <c r="W60" s="66">
        <f>'jeziora 2021'!CK60</f>
        <v>0</v>
      </c>
      <c r="X60" s="66">
        <f>'jeziora 2021'!CP60</f>
        <v>0</v>
      </c>
      <c r="Y60" s="66">
        <f>'jeziora 2021'!CQ60</f>
        <v>0</v>
      </c>
      <c r="Z60" s="66">
        <f>'jeziora 2021'!CR60</f>
        <v>0</v>
      </c>
      <c r="AA60" s="66">
        <f>'jeziora 2021'!CS60</f>
        <v>0</v>
      </c>
      <c r="AB60" s="66">
        <f>'jeziora 2021'!CT60</f>
        <v>0</v>
      </c>
      <c r="AC60" s="66">
        <f>'jeziora 2021'!CW60</f>
        <v>0</v>
      </c>
      <c r="AD60" s="66">
        <f>'jeziora 2021'!CZ60</f>
        <v>0</v>
      </c>
      <c r="AE60" s="66">
        <f>'jeziora 2021'!DB60</f>
        <v>0</v>
      </c>
      <c r="AF60" s="66">
        <f>'jeziora 2021'!DC60</f>
        <v>0</v>
      </c>
      <c r="AG60" s="66">
        <f>'jeziora 2021'!DD60</f>
        <v>0</v>
      </c>
      <c r="AH60" s="49">
        <f>'jeziora 2021'!DE60</f>
        <v>0.05</v>
      </c>
      <c r="AI60" s="49">
        <f>'jeziora 2021'!DF60</f>
        <v>0.05</v>
      </c>
      <c r="AJ60" s="66">
        <f>'jeziora 2021'!DH60</f>
        <v>0</v>
      </c>
      <c r="AK60" s="66">
        <f>'jeziora 2021'!DI60</f>
        <v>0</v>
      </c>
      <c r="AL60" s="66">
        <f>'jeziora 2021'!DJ60</f>
        <v>0</v>
      </c>
      <c r="AM60" s="66">
        <f>'jeziora 2021'!DK60</f>
        <v>0</v>
      </c>
      <c r="AN60" s="66">
        <f>'jeziora 2021'!DL60</f>
        <v>0</v>
      </c>
      <c r="AO60" s="96" t="s">
        <v>175</v>
      </c>
    </row>
    <row r="61" spans="1:41" x14ac:dyDescent="0.2">
      <c r="A61" s="4">
        <f>'jeziora 2021'!B61</f>
        <v>518</v>
      </c>
      <c r="B61" s="13" t="str">
        <f>'jeziora 2021'!D61</f>
        <v xml:space="preserve">Jez. Kikolskie - stanowisko 01 </v>
      </c>
      <c r="C61" s="49">
        <f>'jeziora 2021'!I61</f>
        <v>0.28349999999999997</v>
      </c>
      <c r="D61" s="49">
        <f>'jeziora 2021'!J61</f>
        <v>1.5</v>
      </c>
      <c r="E61" s="49">
        <f>'jeziora 2021'!L61</f>
        <v>0.33879999999999999</v>
      </c>
      <c r="F61" s="49">
        <f>'jeziora 2021'!N61</f>
        <v>11.93</v>
      </c>
      <c r="G61" s="49">
        <f>'jeziora 2021'!O61</f>
        <v>13.38</v>
      </c>
      <c r="H61" s="49">
        <f>'jeziora 2021'!S61</f>
        <v>10.029999999999999</v>
      </c>
      <c r="I61" s="49">
        <f>'jeziora 2021'!T61</f>
        <v>19.78</v>
      </c>
      <c r="J61" s="49">
        <f>'jeziora 2021'!Y61</f>
        <v>106.5</v>
      </c>
      <c r="K61" s="49">
        <f>'jeziora 2021'!AI61</f>
        <v>180</v>
      </c>
      <c r="L61" s="49">
        <f>'jeziora 2021'!AK61</f>
        <v>53</v>
      </c>
      <c r="M61" s="49">
        <f>'jeziora 2021'!BB61</f>
        <v>4472</v>
      </c>
      <c r="N61" s="49">
        <f>'jeziora 2021'!BJ61</f>
        <v>0.5</v>
      </c>
      <c r="O61" s="49">
        <f>'jeziora 2021'!BK61</f>
        <v>5.0000000000000001E-3</v>
      </c>
      <c r="P61" s="49">
        <f>'jeziora 2021'!BQ61</f>
        <v>0.2</v>
      </c>
      <c r="Q61" s="49">
        <f>'jeziora 2021'!BS61</f>
        <v>0.05</v>
      </c>
      <c r="R61" s="49">
        <f>'jeziora 2021'!BT61</f>
        <v>0.05</v>
      </c>
      <c r="S61" s="49">
        <f>'jeziora 2021'!BU61</f>
        <v>0.05</v>
      </c>
      <c r="T61" s="49">
        <f>'jeziora 2021'!BY61</f>
        <v>0.15</v>
      </c>
      <c r="U61" s="66">
        <f>'jeziora 2021'!CA61</f>
        <v>0</v>
      </c>
      <c r="V61" s="66">
        <f>'jeziora 2021'!CC61</f>
        <v>0</v>
      </c>
      <c r="W61" s="66">
        <f>'jeziora 2021'!CK61</f>
        <v>0</v>
      </c>
      <c r="X61" s="66">
        <f>'jeziora 2021'!CP61</f>
        <v>0</v>
      </c>
      <c r="Y61" s="66">
        <f>'jeziora 2021'!CQ61</f>
        <v>0</v>
      </c>
      <c r="Z61" s="66">
        <f>'jeziora 2021'!CR61</f>
        <v>0</v>
      </c>
      <c r="AA61" s="66">
        <f>'jeziora 2021'!CS61</f>
        <v>0</v>
      </c>
      <c r="AB61" s="66">
        <f>'jeziora 2021'!CT61</f>
        <v>0</v>
      </c>
      <c r="AC61" s="66">
        <f>'jeziora 2021'!CW61</f>
        <v>0</v>
      </c>
      <c r="AD61" s="66">
        <f>'jeziora 2021'!CZ61</f>
        <v>0</v>
      </c>
      <c r="AE61" s="66">
        <f>'jeziora 2021'!DB61</f>
        <v>0</v>
      </c>
      <c r="AF61" s="66">
        <f>'jeziora 2021'!DC61</f>
        <v>0</v>
      </c>
      <c r="AG61" s="66">
        <f>'jeziora 2021'!DD61</f>
        <v>0</v>
      </c>
      <c r="AH61" s="49">
        <f>'jeziora 2021'!DE61</f>
        <v>0.05</v>
      </c>
      <c r="AI61" s="49">
        <f>'jeziora 2021'!DF61</f>
        <v>0.05</v>
      </c>
      <c r="AJ61" s="66">
        <f>'jeziora 2021'!DH61</f>
        <v>0</v>
      </c>
      <c r="AK61" s="66">
        <f>'jeziora 2021'!DI61</f>
        <v>0</v>
      </c>
      <c r="AL61" s="66">
        <f>'jeziora 2021'!DJ61</f>
        <v>0</v>
      </c>
      <c r="AM61" s="66">
        <f>'jeziora 2021'!DK61</f>
        <v>0</v>
      </c>
      <c r="AN61" s="66">
        <f>'jeziora 2021'!DL61</f>
        <v>0</v>
      </c>
      <c r="AO61" s="96" t="s">
        <v>175</v>
      </c>
    </row>
    <row r="62" spans="1:41" x14ac:dyDescent="0.2">
      <c r="A62" s="165">
        <f>'jeziora 2021'!B62</f>
        <v>519</v>
      </c>
      <c r="B62" s="13" t="str">
        <f>'jeziora 2021'!D62</f>
        <v>jez. Kłodno - Chmielno</v>
      </c>
      <c r="C62" s="49">
        <f>'jeziora 2021'!I62</f>
        <v>0.05</v>
      </c>
      <c r="D62" s="49">
        <f>'jeziora 2021'!J62</f>
        <v>3.927</v>
      </c>
      <c r="E62" s="49">
        <f>'jeziora 2021'!L62</f>
        <v>2.5000000000000001E-2</v>
      </c>
      <c r="F62" s="49">
        <f>'jeziora 2021'!N62</f>
        <v>12.79</v>
      </c>
      <c r="G62" s="49">
        <f>'jeziora 2021'!O62</f>
        <v>9.4600000000000009</v>
      </c>
      <c r="H62" s="49">
        <f>'jeziora 2021'!S62</f>
        <v>6.9550000000000001</v>
      </c>
      <c r="I62" s="49">
        <f>'jeziora 2021'!T62</f>
        <v>29.89</v>
      </c>
      <c r="J62" s="49">
        <f>'jeziora 2021'!Y62</f>
        <v>70.02</v>
      </c>
      <c r="K62" s="49">
        <f>'jeziora 2021'!AI62</f>
        <v>25</v>
      </c>
      <c r="L62" s="49">
        <f>'jeziora 2021'!AK62</f>
        <v>36</v>
      </c>
      <c r="M62" s="49">
        <f>'jeziora 2021'!BB62</f>
        <v>1641.5</v>
      </c>
      <c r="N62" s="49">
        <f>'jeziora 2021'!BJ62</f>
        <v>0.5</v>
      </c>
      <c r="O62" s="49">
        <f>'jeziora 2021'!BK62</f>
        <v>5.0000000000000001E-3</v>
      </c>
      <c r="P62" s="49">
        <f>'jeziora 2021'!BQ62</f>
        <v>0.2</v>
      </c>
      <c r="Q62" s="49">
        <f>'jeziora 2021'!BS62</f>
        <v>0.05</v>
      </c>
      <c r="R62" s="49">
        <f>'jeziora 2021'!BT62</f>
        <v>0.05</v>
      </c>
      <c r="S62" s="49">
        <f>'jeziora 2021'!BU62</f>
        <v>0.05</v>
      </c>
      <c r="T62" s="49">
        <f>'jeziora 2021'!BY62</f>
        <v>0.15</v>
      </c>
      <c r="U62" s="66">
        <f>'jeziora 2021'!CA62</f>
        <v>0</v>
      </c>
      <c r="V62" s="66">
        <f>'jeziora 2021'!CC62</f>
        <v>0</v>
      </c>
      <c r="W62" s="66">
        <f>'jeziora 2021'!CK62</f>
        <v>0</v>
      </c>
      <c r="X62" s="66">
        <f>'jeziora 2021'!CP62</f>
        <v>0</v>
      </c>
      <c r="Y62" s="66">
        <f>'jeziora 2021'!CQ62</f>
        <v>0</v>
      </c>
      <c r="Z62" s="66">
        <f>'jeziora 2021'!CR62</f>
        <v>0</v>
      </c>
      <c r="AA62" s="66">
        <f>'jeziora 2021'!CS62</f>
        <v>0</v>
      </c>
      <c r="AB62" s="66">
        <f>'jeziora 2021'!CT62</f>
        <v>0</v>
      </c>
      <c r="AC62" s="66">
        <f>'jeziora 2021'!CW62</f>
        <v>0</v>
      </c>
      <c r="AD62" s="66">
        <f>'jeziora 2021'!CZ62</f>
        <v>0</v>
      </c>
      <c r="AE62" s="66">
        <f>'jeziora 2021'!DB62</f>
        <v>0</v>
      </c>
      <c r="AF62" s="66">
        <f>'jeziora 2021'!DC62</f>
        <v>0</v>
      </c>
      <c r="AG62" s="66">
        <f>'jeziora 2021'!DD62</f>
        <v>0</v>
      </c>
      <c r="AH62" s="49">
        <f>'jeziora 2021'!DE62</f>
        <v>0.05</v>
      </c>
      <c r="AI62" s="49">
        <f>'jeziora 2021'!DF62</f>
        <v>0.05</v>
      </c>
      <c r="AJ62" s="66">
        <f>'jeziora 2021'!DH62</f>
        <v>0</v>
      </c>
      <c r="AK62" s="66">
        <f>'jeziora 2021'!DI62</f>
        <v>0</v>
      </c>
      <c r="AL62" s="66">
        <f>'jeziora 2021'!DJ62</f>
        <v>0</v>
      </c>
      <c r="AM62" s="66">
        <f>'jeziora 2021'!DK62</f>
        <v>0</v>
      </c>
      <c r="AN62" s="66">
        <f>'jeziora 2021'!DL62</f>
        <v>0</v>
      </c>
      <c r="AO62" s="96" t="s">
        <v>175</v>
      </c>
    </row>
    <row r="63" spans="1:41" x14ac:dyDescent="0.2">
      <c r="A63" s="165">
        <f>'jeziora 2021'!B63</f>
        <v>520</v>
      </c>
      <c r="B63" s="13" t="str">
        <f>'jeziora 2021'!D63</f>
        <v>Jez. Kłosowskie - stan. 01</v>
      </c>
      <c r="C63" s="49">
        <f>'jeziora 2021'!I63</f>
        <v>0.39200000000000002</v>
      </c>
      <c r="D63" s="49">
        <f>'jeziora 2021'!J63</f>
        <v>3.96</v>
      </c>
      <c r="E63" s="49">
        <f>'jeziora 2021'!L63</f>
        <v>2.5529999999999999</v>
      </c>
      <c r="F63" s="49">
        <f>'jeziora 2021'!N63</f>
        <v>19.36</v>
      </c>
      <c r="G63" s="49">
        <f>'jeziora 2021'!O63</f>
        <v>17.97</v>
      </c>
      <c r="H63" s="49">
        <f>'jeziora 2021'!S63</f>
        <v>11.8</v>
      </c>
      <c r="I63" s="49">
        <f>'jeziora 2021'!T63</f>
        <v>38.04</v>
      </c>
      <c r="J63" s="49">
        <f>'jeziora 2021'!Y63</f>
        <v>88</v>
      </c>
      <c r="K63" s="49">
        <f>'jeziora 2021'!AI63</f>
        <v>2.5</v>
      </c>
      <c r="L63" s="49">
        <f>'jeziora 2021'!AK63</f>
        <v>70</v>
      </c>
      <c r="M63" s="49">
        <f>'jeziora 2021'!BB63</f>
        <v>1531.5</v>
      </c>
      <c r="N63" s="49">
        <f>'jeziora 2021'!BJ63</f>
        <v>0.5</v>
      </c>
      <c r="O63" s="49">
        <f>'jeziora 2021'!BK63</f>
        <v>5.0000000000000001E-3</v>
      </c>
      <c r="P63" s="49">
        <f>'jeziora 2021'!BQ63</f>
        <v>0.2</v>
      </c>
      <c r="Q63" s="49">
        <f>'jeziora 2021'!BS63</f>
        <v>0.05</v>
      </c>
      <c r="R63" s="49">
        <f>'jeziora 2021'!BT63</f>
        <v>0.05</v>
      </c>
      <c r="S63" s="49">
        <f>'jeziora 2021'!BU63</f>
        <v>0.05</v>
      </c>
      <c r="T63" s="49">
        <f>'jeziora 2021'!BY63</f>
        <v>0.15</v>
      </c>
      <c r="U63" s="66">
        <f>'jeziora 2021'!CA63</f>
        <v>0</v>
      </c>
      <c r="V63" s="66">
        <f>'jeziora 2021'!CC63</f>
        <v>0</v>
      </c>
      <c r="W63" s="66">
        <f>'jeziora 2021'!CK63</f>
        <v>0</v>
      </c>
      <c r="X63" s="66">
        <f>'jeziora 2021'!CP63</f>
        <v>0</v>
      </c>
      <c r="Y63" s="66">
        <f>'jeziora 2021'!CQ63</f>
        <v>0</v>
      </c>
      <c r="Z63" s="66">
        <f>'jeziora 2021'!CR63</f>
        <v>0</v>
      </c>
      <c r="AA63" s="66">
        <f>'jeziora 2021'!CS63</f>
        <v>0</v>
      </c>
      <c r="AB63" s="66">
        <f>'jeziora 2021'!CT63</f>
        <v>0</v>
      </c>
      <c r="AC63" s="66">
        <f>'jeziora 2021'!CW63</f>
        <v>0</v>
      </c>
      <c r="AD63" s="66">
        <f>'jeziora 2021'!CZ63</f>
        <v>0</v>
      </c>
      <c r="AE63" s="66">
        <f>'jeziora 2021'!DB63</f>
        <v>0</v>
      </c>
      <c r="AF63" s="66">
        <f>'jeziora 2021'!DC63</f>
        <v>0</v>
      </c>
      <c r="AG63" s="66">
        <f>'jeziora 2021'!DD63</f>
        <v>0</v>
      </c>
      <c r="AH63" s="49">
        <f>'jeziora 2021'!DE63</f>
        <v>0.05</v>
      </c>
      <c r="AI63" s="49">
        <f>'jeziora 2021'!DF63</f>
        <v>0.05</v>
      </c>
      <c r="AJ63" s="66">
        <f>'jeziora 2021'!DH63</f>
        <v>0</v>
      </c>
      <c r="AK63" s="66">
        <f>'jeziora 2021'!DI63</f>
        <v>0</v>
      </c>
      <c r="AL63" s="66">
        <f>'jeziora 2021'!DJ63</f>
        <v>0</v>
      </c>
      <c r="AM63" s="66">
        <f>'jeziora 2021'!DK63</f>
        <v>0</v>
      </c>
      <c r="AN63" s="66">
        <f>'jeziora 2021'!DL63</f>
        <v>0</v>
      </c>
      <c r="AO63" s="96" t="s">
        <v>175</v>
      </c>
    </row>
    <row r="64" spans="1:41" ht="25.5" x14ac:dyDescent="0.2">
      <c r="A64" s="4">
        <f>'jeziora 2021'!B64</f>
        <v>521</v>
      </c>
      <c r="B64" s="13" t="str">
        <f>'jeziora 2021'!D64</f>
        <v>jez. Koprowo - głęboczek -  3,1 m</v>
      </c>
      <c r="C64" s="49">
        <f>'jeziora 2021'!I64</f>
        <v>0.05</v>
      </c>
      <c r="D64" s="49">
        <f>'jeziora 2021'!J64</f>
        <v>3.01</v>
      </c>
      <c r="E64" s="49">
        <f>'jeziora 2021'!L64</f>
        <v>2.5000000000000001E-2</v>
      </c>
      <c r="F64" s="49">
        <f>'jeziora 2021'!N64</f>
        <v>7.23</v>
      </c>
      <c r="G64" s="49">
        <f>'jeziora 2021'!O64</f>
        <v>6.08</v>
      </c>
      <c r="H64" s="49">
        <f>'jeziora 2021'!S64</f>
        <v>7.61</v>
      </c>
      <c r="I64" s="49">
        <f>'jeziora 2021'!T64</f>
        <v>14</v>
      </c>
      <c r="J64" s="49">
        <f>'jeziora 2021'!Y64</f>
        <v>41.7</v>
      </c>
      <c r="K64" s="49">
        <f>'jeziora 2021'!AI64</f>
        <v>59</v>
      </c>
      <c r="L64" s="49">
        <f>'jeziora 2021'!AK64</f>
        <v>49</v>
      </c>
      <c r="M64" s="49">
        <f>'jeziora 2021'!BB64</f>
        <v>1250</v>
      </c>
      <c r="N64" s="49">
        <f>'jeziora 2021'!BJ64</f>
        <v>0.5</v>
      </c>
      <c r="O64" s="49">
        <f>'jeziora 2021'!BK64</f>
        <v>5.0000000000000001E-3</v>
      </c>
      <c r="P64" s="49">
        <f>'jeziora 2021'!BQ64</f>
        <v>0.2</v>
      </c>
      <c r="Q64" s="49">
        <f>'jeziora 2021'!BS64</f>
        <v>0.05</v>
      </c>
      <c r="R64" s="49">
        <f>'jeziora 2021'!BT64</f>
        <v>0.05</v>
      </c>
      <c r="S64" s="49">
        <f>'jeziora 2021'!BU64</f>
        <v>0.05</v>
      </c>
      <c r="T64" s="49">
        <f>'jeziora 2021'!BY64</f>
        <v>0.15</v>
      </c>
      <c r="U64" s="66">
        <f>'jeziora 2021'!CA64</f>
        <v>0</v>
      </c>
      <c r="V64" s="66">
        <f>'jeziora 2021'!CC64</f>
        <v>0</v>
      </c>
      <c r="W64" s="66">
        <f>'jeziora 2021'!CK64</f>
        <v>0</v>
      </c>
      <c r="X64" s="66">
        <f>'jeziora 2021'!CP64</f>
        <v>0</v>
      </c>
      <c r="Y64" s="66">
        <f>'jeziora 2021'!CQ64</f>
        <v>0</v>
      </c>
      <c r="Z64" s="66">
        <f>'jeziora 2021'!CR64</f>
        <v>0</v>
      </c>
      <c r="AA64" s="66">
        <f>'jeziora 2021'!CS64</f>
        <v>0</v>
      </c>
      <c r="AB64" s="66">
        <f>'jeziora 2021'!CT64</f>
        <v>0</v>
      </c>
      <c r="AC64" s="66">
        <f>'jeziora 2021'!CW64</f>
        <v>0</v>
      </c>
      <c r="AD64" s="66">
        <f>'jeziora 2021'!CZ64</f>
        <v>0</v>
      </c>
      <c r="AE64" s="66">
        <f>'jeziora 2021'!DB64</f>
        <v>0</v>
      </c>
      <c r="AF64" s="66">
        <f>'jeziora 2021'!DC64</f>
        <v>0</v>
      </c>
      <c r="AG64" s="66">
        <f>'jeziora 2021'!DD64</f>
        <v>0</v>
      </c>
      <c r="AH64" s="49">
        <f>'jeziora 2021'!DE64</f>
        <v>0.05</v>
      </c>
      <c r="AI64" s="49">
        <f>'jeziora 2021'!DF64</f>
        <v>0.05</v>
      </c>
      <c r="AJ64" s="66">
        <f>'jeziora 2021'!DH64</f>
        <v>0</v>
      </c>
      <c r="AK64" s="66">
        <f>'jeziora 2021'!DI64</f>
        <v>0</v>
      </c>
      <c r="AL64" s="66">
        <f>'jeziora 2021'!DJ64</f>
        <v>0</v>
      </c>
      <c r="AM64" s="66">
        <f>'jeziora 2021'!DK64</f>
        <v>0</v>
      </c>
      <c r="AN64" s="66">
        <f>'jeziora 2021'!DL64</f>
        <v>0</v>
      </c>
      <c r="AO64" s="97" t="s">
        <v>176</v>
      </c>
    </row>
    <row r="65" spans="1:41" ht="25.5" x14ac:dyDescent="0.2">
      <c r="A65" s="4">
        <f>'jeziora 2021'!B65</f>
        <v>522</v>
      </c>
      <c r="B65" s="13" t="str">
        <f>'jeziora 2021'!D65</f>
        <v>jez. Korytowo - głęboczek -  6,8 m</v>
      </c>
      <c r="C65" s="49">
        <f>'jeziora 2021'!I65</f>
        <v>0.26290000000000002</v>
      </c>
      <c r="D65" s="49">
        <f>'jeziora 2021'!J65</f>
        <v>6.6289999999999996</v>
      </c>
      <c r="E65" s="49">
        <f>'jeziora 2021'!L65</f>
        <v>0.81850000000000001</v>
      </c>
      <c r="F65" s="49">
        <f>'jeziora 2021'!N65</f>
        <v>18.75</v>
      </c>
      <c r="G65" s="49">
        <f>'jeziora 2021'!O65</f>
        <v>43.67</v>
      </c>
      <c r="H65" s="49">
        <f>'jeziora 2021'!S65</f>
        <v>15.77</v>
      </c>
      <c r="I65" s="49">
        <f>'jeziora 2021'!T65</f>
        <v>51.39</v>
      </c>
      <c r="J65" s="49">
        <f>'jeziora 2021'!Y65</f>
        <v>185.7</v>
      </c>
      <c r="K65" s="49">
        <f>'jeziora 2021'!AI65</f>
        <v>220</v>
      </c>
      <c r="L65" s="49">
        <f>'jeziora 2021'!AK65</f>
        <v>145</v>
      </c>
      <c r="M65" s="49">
        <f>'jeziora 2021'!BB65</f>
        <v>10155.5</v>
      </c>
      <c r="N65" s="49">
        <f>'jeziora 2021'!BJ65</f>
        <v>0.5</v>
      </c>
      <c r="O65" s="49">
        <f>'jeziora 2021'!BK65</f>
        <v>5.0000000000000001E-3</v>
      </c>
      <c r="P65" s="49">
        <f>'jeziora 2021'!BQ65</f>
        <v>0.2</v>
      </c>
      <c r="Q65" s="49">
        <f>'jeziora 2021'!BS65</f>
        <v>0.05</v>
      </c>
      <c r="R65" s="49">
        <f>'jeziora 2021'!BT65</f>
        <v>0.05</v>
      </c>
      <c r="S65" s="49">
        <f>'jeziora 2021'!BU65</f>
        <v>0.05</v>
      </c>
      <c r="T65" s="49">
        <f>'jeziora 2021'!BY65</f>
        <v>0.15</v>
      </c>
      <c r="U65" s="66">
        <f>'jeziora 2021'!CA65</f>
        <v>0</v>
      </c>
      <c r="V65" s="66">
        <f>'jeziora 2021'!CC65</f>
        <v>0</v>
      </c>
      <c r="W65" s="66">
        <f>'jeziora 2021'!CK65</f>
        <v>0</v>
      </c>
      <c r="X65" s="66">
        <f>'jeziora 2021'!CP65</f>
        <v>0</v>
      </c>
      <c r="Y65" s="66">
        <f>'jeziora 2021'!CQ65</f>
        <v>0</v>
      </c>
      <c r="Z65" s="66">
        <f>'jeziora 2021'!CR65</f>
        <v>0</v>
      </c>
      <c r="AA65" s="66">
        <f>'jeziora 2021'!CS65</f>
        <v>0</v>
      </c>
      <c r="AB65" s="66">
        <f>'jeziora 2021'!CT65</f>
        <v>0</v>
      </c>
      <c r="AC65" s="66">
        <f>'jeziora 2021'!CW65</f>
        <v>0</v>
      </c>
      <c r="AD65" s="66">
        <f>'jeziora 2021'!CZ65</f>
        <v>0</v>
      </c>
      <c r="AE65" s="66">
        <f>'jeziora 2021'!DB65</f>
        <v>0</v>
      </c>
      <c r="AF65" s="66">
        <f>'jeziora 2021'!DC65</f>
        <v>0</v>
      </c>
      <c r="AG65" s="66">
        <f>'jeziora 2021'!DD65</f>
        <v>0</v>
      </c>
      <c r="AH65" s="49">
        <f>'jeziora 2021'!DE65</f>
        <v>0.05</v>
      </c>
      <c r="AI65" s="49">
        <f>'jeziora 2021'!DF65</f>
        <v>0.05</v>
      </c>
      <c r="AJ65" s="66">
        <f>'jeziora 2021'!DH65</f>
        <v>0</v>
      </c>
      <c r="AK65" s="66">
        <f>'jeziora 2021'!DI65</f>
        <v>0</v>
      </c>
      <c r="AL65" s="66">
        <f>'jeziora 2021'!DJ65</f>
        <v>0</v>
      </c>
      <c r="AM65" s="66">
        <f>'jeziora 2021'!DK65</f>
        <v>0</v>
      </c>
      <c r="AN65" s="66">
        <f>'jeziora 2021'!DL65</f>
        <v>0</v>
      </c>
      <c r="AO65" s="96" t="s">
        <v>175</v>
      </c>
    </row>
    <row r="66" spans="1:41" x14ac:dyDescent="0.2">
      <c r="A66" s="165">
        <f>'jeziora 2021'!B66</f>
        <v>523</v>
      </c>
      <c r="B66" s="13" t="str">
        <f>'jeziora 2021'!D66</f>
        <v>jez. Kościelne - 01 (głęboczek)</v>
      </c>
      <c r="C66" s="49">
        <f>'jeziora 2021'!I66</f>
        <v>0.05</v>
      </c>
      <c r="D66" s="49">
        <f>'jeziora 2021'!J66</f>
        <v>1.5</v>
      </c>
      <c r="E66" s="49">
        <f>'jeziora 2021'!L66</f>
        <v>0.185</v>
      </c>
      <c r="F66" s="49">
        <f>'jeziora 2021'!N66</f>
        <v>8.4860000000000007</v>
      </c>
      <c r="G66" s="49">
        <f>'jeziora 2021'!O66</f>
        <v>15.6</v>
      </c>
      <c r="H66" s="49">
        <f>'jeziora 2021'!S66</f>
        <v>7.181</v>
      </c>
      <c r="I66" s="49">
        <f>'jeziora 2021'!T66</f>
        <v>24.36</v>
      </c>
      <c r="J66" s="49">
        <f>'jeziora 2021'!Y66</f>
        <v>56.43</v>
      </c>
      <c r="K66" s="49">
        <f>'jeziora 2021'!AI66</f>
        <v>38</v>
      </c>
      <c r="L66" s="49">
        <f>'jeziora 2021'!AK66</f>
        <v>2.5</v>
      </c>
      <c r="M66" s="49">
        <f>'jeziora 2021'!BB66</f>
        <v>3076.5</v>
      </c>
      <c r="N66" s="49">
        <f>'jeziora 2021'!BJ66</f>
        <v>0.5</v>
      </c>
      <c r="O66" s="49">
        <f>'jeziora 2021'!BK66</f>
        <v>5.0000000000000001E-3</v>
      </c>
      <c r="P66" s="49">
        <f>'jeziora 2021'!BQ66</f>
        <v>0.2</v>
      </c>
      <c r="Q66" s="49">
        <f>'jeziora 2021'!BS66</f>
        <v>0.05</v>
      </c>
      <c r="R66" s="49">
        <f>'jeziora 2021'!BT66</f>
        <v>0.05</v>
      </c>
      <c r="S66" s="49">
        <f>'jeziora 2021'!BU66</f>
        <v>0.05</v>
      </c>
      <c r="T66" s="49">
        <f>'jeziora 2021'!BY66</f>
        <v>0.15</v>
      </c>
      <c r="U66" s="66">
        <f>'jeziora 2021'!CA66</f>
        <v>0</v>
      </c>
      <c r="V66" s="66">
        <f>'jeziora 2021'!CC66</f>
        <v>0</v>
      </c>
      <c r="W66" s="66">
        <f>'jeziora 2021'!CK66</f>
        <v>0</v>
      </c>
      <c r="X66" s="66">
        <f>'jeziora 2021'!CP66</f>
        <v>0</v>
      </c>
      <c r="Y66" s="66">
        <f>'jeziora 2021'!CQ66</f>
        <v>0</v>
      </c>
      <c r="Z66" s="66">
        <f>'jeziora 2021'!CR66</f>
        <v>0</v>
      </c>
      <c r="AA66" s="66">
        <f>'jeziora 2021'!CS66</f>
        <v>0</v>
      </c>
      <c r="AB66" s="66">
        <f>'jeziora 2021'!CT66</f>
        <v>0</v>
      </c>
      <c r="AC66" s="66">
        <f>'jeziora 2021'!CW66</f>
        <v>0</v>
      </c>
      <c r="AD66" s="66">
        <f>'jeziora 2021'!CZ66</f>
        <v>0</v>
      </c>
      <c r="AE66" s="66">
        <f>'jeziora 2021'!DB66</f>
        <v>0</v>
      </c>
      <c r="AF66" s="66">
        <f>'jeziora 2021'!DC66</f>
        <v>0</v>
      </c>
      <c r="AG66" s="66">
        <f>'jeziora 2021'!DD66</f>
        <v>0</v>
      </c>
      <c r="AH66" s="49">
        <f>'jeziora 2021'!DE66</f>
        <v>0.05</v>
      </c>
      <c r="AI66" s="49">
        <f>'jeziora 2021'!DF66</f>
        <v>0.05</v>
      </c>
      <c r="AJ66" s="66">
        <f>'jeziora 2021'!DH66</f>
        <v>0</v>
      </c>
      <c r="AK66" s="66">
        <f>'jeziora 2021'!DI66</f>
        <v>0</v>
      </c>
      <c r="AL66" s="66">
        <f>'jeziora 2021'!DJ66</f>
        <v>0</v>
      </c>
      <c r="AM66" s="66">
        <f>'jeziora 2021'!DK66</f>
        <v>0</v>
      </c>
      <c r="AN66" s="66">
        <f>'jeziora 2021'!DL66</f>
        <v>0</v>
      </c>
      <c r="AO66" s="96" t="s">
        <v>175</v>
      </c>
    </row>
    <row r="67" spans="1:41" x14ac:dyDescent="0.2">
      <c r="A67" s="4">
        <f>'jeziora 2021'!B67</f>
        <v>524</v>
      </c>
      <c r="B67" s="13" t="str">
        <f>'jeziora 2021'!D67</f>
        <v>jez. Kozie - głęboczek -   0,7m</v>
      </c>
      <c r="C67" s="49">
        <f>'jeziora 2021'!I67</f>
        <v>0.05</v>
      </c>
      <c r="D67" s="49">
        <f>'jeziora 2021'!J67</f>
        <v>1.5</v>
      </c>
      <c r="E67" s="49">
        <f>'jeziora 2021'!L67</f>
        <v>2.5000000000000001E-2</v>
      </c>
      <c r="F67" s="49">
        <f>'jeziora 2021'!N67</f>
        <v>2.5</v>
      </c>
      <c r="G67" s="49">
        <f>'jeziora 2021'!O67</f>
        <v>2.46</v>
      </c>
      <c r="H67" s="49">
        <f>'jeziora 2021'!S67</f>
        <v>1.5</v>
      </c>
      <c r="I67" s="49">
        <f>'jeziora 2021'!T67</f>
        <v>9.33</v>
      </c>
      <c r="J67" s="49">
        <f>'jeziora 2021'!Y67</f>
        <v>20</v>
      </c>
      <c r="K67" s="49">
        <f>'jeziora 2021'!AI67</f>
        <v>2.5</v>
      </c>
      <c r="L67" s="49">
        <f>'jeziora 2021'!AK67</f>
        <v>2.5</v>
      </c>
      <c r="M67" s="49">
        <f>'jeziora 2021'!BB67</f>
        <v>626.5</v>
      </c>
      <c r="N67" s="49">
        <f>'jeziora 2021'!BJ67</f>
        <v>0.5</v>
      </c>
      <c r="O67" s="49">
        <f>'jeziora 2021'!BK67</f>
        <v>5.0000000000000001E-3</v>
      </c>
      <c r="P67" s="49">
        <f>'jeziora 2021'!BQ67</f>
        <v>0.2</v>
      </c>
      <c r="Q67" s="49">
        <f>'jeziora 2021'!BS67</f>
        <v>0.05</v>
      </c>
      <c r="R67" s="49">
        <f>'jeziora 2021'!BT67</f>
        <v>0.05</v>
      </c>
      <c r="S67" s="49">
        <f>'jeziora 2021'!BU67</f>
        <v>0.05</v>
      </c>
      <c r="T67" s="49">
        <f>'jeziora 2021'!BY67</f>
        <v>0.15</v>
      </c>
      <c r="U67" s="66">
        <f>'jeziora 2021'!CA67</f>
        <v>0</v>
      </c>
      <c r="V67" s="66">
        <f>'jeziora 2021'!CC67</f>
        <v>0</v>
      </c>
      <c r="W67" s="66">
        <f>'jeziora 2021'!CK67</f>
        <v>0</v>
      </c>
      <c r="X67" s="66">
        <f>'jeziora 2021'!CP67</f>
        <v>0</v>
      </c>
      <c r="Y67" s="66">
        <f>'jeziora 2021'!CQ67</f>
        <v>0</v>
      </c>
      <c r="Z67" s="66">
        <f>'jeziora 2021'!CR67</f>
        <v>0</v>
      </c>
      <c r="AA67" s="66">
        <f>'jeziora 2021'!CS67</f>
        <v>0</v>
      </c>
      <c r="AB67" s="66">
        <f>'jeziora 2021'!CT67</f>
        <v>0</v>
      </c>
      <c r="AC67" s="66">
        <f>'jeziora 2021'!CW67</f>
        <v>0</v>
      </c>
      <c r="AD67" s="66">
        <f>'jeziora 2021'!CZ67</f>
        <v>0</v>
      </c>
      <c r="AE67" s="66">
        <f>'jeziora 2021'!DB67</f>
        <v>0</v>
      </c>
      <c r="AF67" s="66">
        <f>'jeziora 2021'!DC67</f>
        <v>0</v>
      </c>
      <c r="AG67" s="66">
        <f>'jeziora 2021'!DD67</f>
        <v>0</v>
      </c>
      <c r="AH67" s="49">
        <f>'jeziora 2021'!DE67</f>
        <v>0.05</v>
      </c>
      <c r="AI67" s="49">
        <f>'jeziora 2021'!DF67</f>
        <v>0.05</v>
      </c>
      <c r="AJ67" s="66">
        <f>'jeziora 2021'!DH67</f>
        <v>0</v>
      </c>
      <c r="AK67" s="66">
        <f>'jeziora 2021'!DI67</f>
        <v>0</v>
      </c>
      <c r="AL67" s="66">
        <f>'jeziora 2021'!DJ67</f>
        <v>0</v>
      </c>
      <c r="AM67" s="66">
        <f>'jeziora 2021'!DK67</f>
        <v>0</v>
      </c>
      <c r="AN67" s="66">
        <f>'jeziora 2021'!DL67</f>
        <v>0</v>
      </c>
      <c r="AO67" s="97" t="s">
        <v>176</v>
      </c>
    </row>
    <row r="68" spans="1:41" x14ac:dyDescent="0.2">
      <c r="A68" s="4">
        <f>'jeziora 2021'!B68</f>
        <v>525</v>
      </c>
      <c r="B68" s="13" t="str">
        <f>'jeziora 2021'!D68</f>
        <v>Jez. Kórnickie - stan. 01</v>
      </c>
      <c r="C68" s="49">
        <f>'jeziora 2021'!I68</f>
        <v>0.05</v>
      </c>
      <c r="D68" s="49">
        <f>'jeziora 2021'!J68</f>
        <v>1.5</v>
      </c>
      <c r="E68" s="49">
        <f>'jeziora 2021'!L68</f>
        <v>2.5000000000000001E-2</v>
      </c>
      <c r="F68" s="49">
        <f>'jeziora 2021'!N68</f>
        <v>8.1039999999999992</v>
      </c>
      <c r="G68" s="49">
        <f>'jeziora 2021'!O68</f>
        <v>22.53</v>
      </c>
      <c r="H68" s="49">
        <f>'jeziora 2021'!S68</f>
        <v>6.3410000000000002</v>
      </c>
      <c r="I68" s="49">
        <f>'jeziora 2021'!T68</f>
        <v>26.11</v>
      </c>
      <c r="J68" s="49">
        <f>'jeziora 2021'!Y68</f>
        <v>112</v>
      </c>
      <c r="K68" s="49">
        <f>'jeziora 2021'!AI68</f>
        <v>210</v>
      </c>
      <c r="L68" s="49">
        <f>'jeziora 2021'!AK68</f>
        <v>73</v>
      </c>
      <c r="M68" s="49">
        <f>'jeziora 2021'!BB68</f>
        <v>3407.5</v>
      </c>
      <c r="N68" s="49">
        <f>'jeziora 2021'!BJ68</f>
        <v>0.5</v>
      </c>
      <c r="O68" s="49">
        <f>'jeziora 2021'!BK68</f>
        <v>5.0000000000000001E-3</v>
      </c>
      <c r="P68" s="49">
        <f>'jeziora 2021'!BQ68</f>
        <v>0.2</v>
      </c>
      <c r="Q68" s="49">
        <f>'jeziora 2021'!BS68</f>
        <v>0.05</v>
      </c>
      <c r="R68" s="49">
        <f>'jeziora 2021'!BT68</f>
        <v>0.05</v>
      </c>
      <c r="S68" s="49">
        <f>'jeziora 2021'!BU68</f>
        <v>0.05</v>
      </c>
      <c r="T68" s="49">
        <f>'jeziora 2021'!BY68</f>
        <v>0.15</v>
      </c>
      <c r="U68" s="66">
        <f>'jeziora 2021'!CA68</f>
        <v>0</v>
      </c>
      <c r="V68" s="66">
        <f>'jeziora 2021'!CC68</f>
        <v>0</v>
      </c>
      <c r="W68" s="66">
        <f>'jeziora 2021'!CK68</f>
        <v>0</v>
      </c>
      <c r="X68" s="66">
        <f>'jeziora 2021'!CP68</f>
        <v>0</v>
      </c>
      <c r="Y68" s="66">
        <f>'jeziora 2021'!CQ68</f>
        <v>0</v>
      </c>
      <c r="Z68" s="66">
        <f>'jeziora 2021'!CR68</f>
        <v>0</v>
      </c>
      <c r="AA68" s="66">
        <f>'jeziora 2021'!CS68</f>
        <v>0</v>
      </c>
      <c r="AB68" s="66">
        <f>'jeziora 2021'!CT68</f>
        <v>0</v>
      </c>
      <c r="AC68" s="66">
        <f>'jeziora 2021'!CW68</f>
        <v>0</v>
      </c>
      <c r="AD68" s="66">
        <f>'jeziora 2021'!CZ68</f>
        <v>0</v>
      </c>
      <c r="AE68" s="66">
        <f>'jeziora 2021'!DB68</f>
        <v>0</v>
      </c>
      <c r="AF68" s="66">
        <f>'jeziora 2021'!DC68</f>
        <v>0</v>
      </c>
      <c r="AG68" s="66">
        <f>'jeziora 2021'!DD68</f>
        <v>0</v>
      </c>
      <c r="AH68" s="49">
        <f>'jeziora 2021'!DE68</f>
        <v>0.05</v>
      </c>
      <c r="AI68" s="49">
        <f>'jeziora 2021'!DF68</f>
        <v>0.05</v>
      </c>
      <c r="AJ68" s="66">
        <f>'jeziora 2021'!DH68</f>
        <v>0</v>
      </c>
      <c r="AK68" s="66">
        <f>'jeziora 2021'!DI68</f>
        <v>0</v>
      </c>
      <c r="AL68" s="66">
        <f>'jeziora 2021'!DJ68</f>
        <v>0</v>
      </c>
      <c r="AM68" s="66">
        <f>'jeziora 2021'!DK68</f>
        <v>0</v>
      </c>
      <c r="AN68" s="66">
        <f>'jeziora 2021'!DL68</f>
        <v>0</v>
      </c>
      <c r="AO68" s="96" t="s">
        <v>175</v>
      </c>
    </row>
    <row r="69" spans="1:41" x14ac:dyDescent="0.2">
      <c r="A69" s="4">
        <f>'jeziora 2021'!B69</f>
        <v>526</v>
      </c>
      <c r="B69" s="13" t="str">
        <f>'jeziora 2021'!D69</f>
        <v>jez. Kraksztyn - stan.01</v>
      </c>
      <c r="C69" s="49">
        <f>'jeziora 2021'!I69</f>
        <v>0.05</v>
      </c>
      <c r="D69" s="49">
        <f>'jeziora 2021'!J69</f>
        <v>15.7</v>
      </c>
      <c r="E69" s="49">
        <f>'jeziora 2021'!L69</f>
        <v>1.49</v>
      </c>
      <c r="F69" s="49">
        <f>'jeziora 2021'!N69</f>
        <v>38.840000000000003</v>
      </c>
      <c r="G69" s="49">
        <f>'jeziora 2021'!O69</f>
        <v>34.99</v>
      </c>
      <c r="H69" s="49">
        <f>'jeziora 2021'!S69</f>
        <v>29.4</v>
      </c>
      <c r="I69" s="49">
        <f>'jeziora 2021'!T69</f>
        <v>45.8</v>
      </c>
      <c r="J69" s="49">
        <f>'jeziora 2021'!Y69</f>
        <v>277</v>
      </c>
      <c r="K69" s="49">
        <f>'jeziora 2021'!AI69</f>
        <v>2.5</v>
      </c>
      <c r="L69" s="49">
        <f>'jeziora 2021'!AK69</f>
        <v>2.5</v>
      </c>
      <c r="M69" s="49">
        <f>'jeziora 2021'!BB69</f>
        <v>892</v>
      </c>
      <c r="N69" s="49">
        <f>'jeziora 2021'!BJ69</f>
        <v>0.5</v>
      </c>
      <c r="O69" s="49">
        <f>'jeziora 2021'!BK69</f>
        <v>5.0000000000000001E-3</v>
      </c>
      <c r="P69" s="49">
        <f>'jeziora 2021'!BQ69</f>
        <v>0.2</v>
      </c>
      <c r="Q69" s="49">
        <f>'jeziora 2021'!BS69</f>
        <v>0.05</v>
      </c>
      <c r="R69" s="49">
        <f>'jeziora 2021'!BT69</f>
        <v>0.05</v>
      </c>
      <c r="S69" s="49">
        <f>'jeziora 2021'!BU69</f>
        <v>0.05</v>
      </c>
      <c r="T69" s="49">
        <f>'jeziora 2021'!BY69</f>
        <v>0.15</v>
      </c>
      <c r="U69" s="66">
        <f>'jeziora 2021'!CA69</f>
        <v>0</v>
      </c>
      <c r="V69" s="66">
        <f>'jeziora 2021'!CC69</f>
        <v>0</v>
      </c>
      <c r="W69" s="66">
        <f>'jeziora 2021'!CK69</f>
        <v>0</v>
      </c>
      <c r="X69" s="66">
        <f>'jeziora 2021'!CP69</f>
        <v>0</v>
      </c>
      <c r="Y69" s="66">
        <f>'jeziora 2021'!CQ69</f>
        <v>0</v>
      </c>
      <c r="Z69" s="66">
        <f>'jeziora 2021'!CR69</f>
        <v>0</v>
      </c>
      <c r="AA69" s="66">
        <f>'jeziora 2021'!CS69</f>
        <v>0</v>
      </c>
      <c r="AB69" s="66">
        <f>'jeziora 2021'!CT69</f>
        <v>0</v>
      </c>
      <c r="AC69" s="66">
        <f>'jeziora 2021'!CW69</f>
        <v>0</v>
      </c>
      <c r="AD69" s="66">
        <f>'jeziora 2021'!CZ69</f>
        <v>0</v>
      </c>
      <c r="AE69" s="66">
        <f>'jeziora 2021'!DB69</f>
        <v>0</v>
      </c>
      <c r="AF69" s="66">
        <f>'jeziora 2021'!DC69</f>
        <v>0</v>
      </c>
      <c r="AG69" s="66">
        <f>'jeziora 2021'!DD69</f>
        <v>0</v>
      </c>
      <c r="AH69" s="49">
        <f>'jeziora 2021'!DE69</f>
        <v>0.05</v>
      </c>
      <c r="AI69" s="49">
        <f>'jeziora 2021'!DF69</f>
        <v>0.05</v>
      </c>
      <c r="AJ69" s="66">
        <f>'jeziora 2021'!DH69</f>
        <v>0</v>
      </c>
      <c r="AK69" s="66">
        <f>'jeziora 2021'!DI69</f>
        <v>0</v>
      </c>
      <c r="AL69" s="66">
        <f>'jeziora 2021'!DJ69</f>
        <v>0</v>
      </c>
      <c r="AM69" s="66">
        <f>'jeziora 2021'!DK69</f>
        <v>0</v>
      </c>
      <c r="AN69" s="66">
        <f>'jeziora 2021'!DL69</f>
        <v>0</v>
      </c>
      <c r="AO69" s="96" t="s">
        <v>175</v>
      </c>
    </row>
    <row r="70" spans="1:41" ht="25.5" x14ac:dyDescent="0.2">
      <c r="A70" s="4">
        <f>'jeziora 2021'!B70</f>
        <v>527</v>
      </c>
      <c r="B70" s="13" t="str">
        <f>'jeziora 2021'!D70</f>
        <v>jez. Kruszyńskie - na NW od m.Windorp</v>
      </c>
      <c r="C70" s="49">
        <f>'jeziora 2021'!I70</f>
        <v>0.05</v>
      </c>
      <c r="D70" s="49">
        <f>'jeziora 2021'!J70</f>
        <v>13.28</v>
      </c>
      <c r="E70" s="49">
        <f>'jeziora 2021'!L70</f>
        <v>2.5000000000000001E-2</v>
      </c>
      <c r="F70" s="49">
        <f>'jeziora 2021'!N70</f>
        <v>36.33</v>
      </c>
      <c r="G70" s="49">
        <f>'jeziora 2021'!O70</f>
        <v>61.23</v>
      </c>
      <c r="H70" s="49">
        <f>'jeziora 2021'!S70</f>
        <v>28.43</v>
      </c>
      <c r="I70" s="49">
        <f>'jeziora 2021'!T70</f>
        <v>29.67</v>
      </c>
      <c r="J70" s="49">
        <f>'jeziora 2021'!Y70</f>
        <v>176.6</v>
      </c>
      <c r="K70" s="49">
        <f>'jeziora 2021'!AI70</f>
        <v>2.5</v>
      </c>
      <c r="L70" s="49">
        <f>'jeziora 2021'!AK70</f>
        <v>2.5</v>
      </c>
      <c r="M70" s="49">
        <f>'jeziora 2021'!BB70</f>
        <v>277</v>
      </c>
      <c r="N70" s="49">
        <f>'jeziora 2021'!BJ70</f>
        <v>0.5</v>
      </c>
      <c r="O70" s="49">
        <f>'jeziora 2021'!BK70</f>
        <v>5.0000000000000001E-3</v>
      </c>
      <c r="P70" s="49">
        <f>'jeziora 2021'!BQ70</f>
        <v>0.2</v>
      </c>
      <c r="Q70" s="49">
        <f>'jeziora 2021'!BS70</f>
        <v>0.05</v>
      </c>
      <c r="R70" s="49">
        <f>'jeziora 2021'!BT70</f>
        <v>0.05</v>
      </c>
      <c r="S70" s="49">
        <f>'jeziora 2021'!BU70</f>
        <v>0.05</v>
      </c>
      <c r="T70" s="49">
        <f>'jeziora 2021'!BY70</f>
        <v>0.15</v>
      </c>
      <c r="U70" s="66">
        <f>'jeziora 2021'!CA70</f>
        <v>0</v>
      </c>
      <c r="V70" s="66">
        <f>'jeziora 2021'!CC70</f>
        <v>0</v>
      </c>
      <c r="W70" s="66">
        <f>'jeziora 2021'!CK70</f>
        <v>0</v>
      </c>
      <c r="X70" s="66">
        <f>'jeziora 2021'!CP70</f>
        <v>0</v>
      </c>
      <c r="Y70" s="66">
        <f>'jeziora 2021'!CQ70</f>
        <v>0</v>
      </c>
      <c r="Z70" s="66">
        <f>'jeziora 2021'!CR70</f>
        <v>0</v>
      </c>
      <c r="AA70" s="66">
        <f>'jeziora 2021'!CS70</f>
        <v>0</v>
      </c>
      <c r="AB70" s="66">
        <f>'jeziora 2021'!CT70</f>
        <v>0</v>
      </c>
      <c r="AC70" s="66">
        <f>'jeziora 2021'!CW70</f>
        <v>0</v>
      </c>
      <c r="AD70" s="66">
        <f>'jeziora 2021'!CZ70</f>
        <v>0</v>
      </c>
      <c r="AE70" s="66">
        <f>'jeziora 2021'!DB70</f>
        <v>0</v>
      </c>
      <c r="AF70" s="66">
        <f>'jeziora 2021'!DC70</f>
        <v>0</v>
      </c>
      <c r="AG70" s="66">
        <f>'jeziora 2021'!DD70</f>
        <v>0</v>
      </c>
      <c r="AH70" s="49">
        <f>'jeziora 2021'!DE70</f>
        <v>0.05</v>
      </c>
      <c r="AI70" s="49">
        <f>'jeziora 2021'!DF70</f>
        <v>0.05</v>
      </c>
      <c r="AJ70" s="66">
        <f>'jeziora 2021'!DH70</f>
        <v>0</v>
      </c>
      <c r="AK70" s="66">
        <f>'jeziora 2021'!DI70</f>
        <v>0</v>
      </c>
      <c r="AL70" s="66">
        <f>'jeziora 2021'!DJ70</f>
        <v>0</v>
      </c>
      <c r="AM70" s="66">
        <f>'jeziora 2021'!DK70</f>
        <v>0</v>
      </c>
      <c r="AN70" s="66">
        <f>'jeziora 2021'!DL70</f>
        <v>0</v>
      </c>
      <c r="AO70" s="96" t="s">
        <v>175</v>
      </c>
    </row>
    <row r="71" spans="1:41" x14ac:dyDescent="0.2">
      <c r="A71" s="4">
        <f>'jeziora 2021'!B71</f>
        <v>528</v>
      </c>
      <c r="B71" s="13" t="str">
        <f>'jeziora 2021'!D71</f>
        <v>jez. Księże - Laska</v>
      </c>
      <c r="C71" s="49">
        <f>'jeziora 2021'!I71</f>
        <v>0.05</v>
      </c>
      <c r="D71" s="49">
        <f>'jeziora 2021'!J71</f>
        <v>11.21</v>
      </c>
      <c r="E71" s="49">
        <f>'jeziora 2021'!L71</f>
        <v>1.212</v>
      </c>
      <c r="F71" s="49">
        <f>'jeziora 2021'!N71</f>
        <v>24.82</v>
      </c>
      <c r="G71" s="49">
        <f>'jeziora 2021'!O71</f>
        <v>20.21</v>
      </c>
      <c r="H71" s="49">
        <f>'jeziora 2021'!S71</f>
        <v>11.37</v>
      </c>
      <c r="I71" s="49">
        <f>'jeziora 2021'!T71</f>
        <v>43.68</v>
      </c>
      <c r="J71" s="49">
        <f>'jeziora 2021'!Y71</f>
        <v>102.7</v>
      </c>
      <c r="K71" s="49">
        <f>'jeziora 2021'!AI71</f>
        <v>2.5</v>
      </c>
      <c r="L71" s="49">
        <f>'jeziora 2021'!AK71</f>
        <v>2.5</v>
      </c>
      <c r="M71" s="49">
        <f>'jeziora 2021'!BB71</f>
        <v>1222</v>
      </c>
      <c r="N71" s="49">
        <f>'jeziora 2021'!BJ71</f>
        <v>0.5</v>
      </c>
      <c r="O71" s="49">
        <f>'jeziora 2021'!BK71</f>
        <v>5.0000000000000001E-3</v>
      </c>
      <c r="P71" s="49">
        <f>'jeziora 2021'!BQ71</f>
        <v>0.2</v>
      </c>
      <c r="Q71" s="49">
        <f>'jeziora 2021'!BS71</f>
        <v>0.05</v>
      </c>
      <c r="R71" s="49">
        <f>'jeziora 2021'!BT71</f>
        <v>0.05</v>
      </c>
      <c r="S71" s="49">
        <f>'jeziora 2021'!BU71</f>
        <v>0.05</v>
      </c>
      <c r="T71" s="49">
        <f>'jeziora 2021'!BY71</f>
        <v>0.15</v>
      </c>
      <c r="U71" s="66">
        <f>'jeziora 2021'!CA71</f>
        <v>0</v>
      </c>
      <c r="V71" s="66">
        <f>'jeziora 2021'!CC71</f>
        <v>0</v>
      </c>
      <c r="W71" s="66">
        <f>'jeziora 2021'!CK71</f>
        <v>0</v>
      </c>
      <c r="X71" s="66">
        <f>'jeziora 2021'!CP71</f>
        <v>0</v>
      </c>
      <c r="Y71" s="66">
        <f>'jeziora 2021'!CQ71</f>
        <v>0</v>
      </c>
      <c r="Z71" s="66">
        <f>'jeziora 2021'!CR71</f>
        <v>0</v>
      </c>
      <c r="AA71" s="66">
        <f>'jeziora 2021'!CS71</f>
        <v>0</v>
      </c>
      <c r="AB71" s="66">
        <f>'jeziora 2021'!CT71</f>
        <v>0</v>
      </c>
      <c r="AC71" s="66">
        <f>'jeziora 2021'!CW71</f>
        <v>0</v>
      </c>
      <c r="AD71" s="66">
        <f>'jeziora 2021'!CZ71</f>
        <v>0</v>
      </c>
      <c r="AE71" s="66">
        <f>'jeziora 2021'!DB71</f>
        <v>0</v>
      </c>
      <c r="AF71" s="66">
        <f>'jeziora 2021'!DC71</f>
        <v>0</v>
      </c>
      <c r="AG71" s="66">
        <f>'jeziora 2021'!DD71</f>
        <v>0</v>
      </c>
      <c r="AH71" s="49">
        <f>'jeziora 2021'!DE71</f>
        <v>0.05</v>
      </c>
      <c r="AI71" s="49">
        <f>'jeziora 2021'!DF71</f>
        <v>0.05</v>
      </c>
      <c r="AJ71" s="66">
        <f>'jeziora 2021'!DH71</f>
        <v>0</v>
      </c>
      <c r="AK71" s="66">
        <f>'jeziora 2021'!DI71</f>
        <v>0</v>
      </c>
      <c r="AL71" s="66">
        <f>'jeziora 2021'!DJ71</f>
        <v>0</v>
      </c>
      <c r="AM71" s="66">
        <f>'jeziora 2021'!DK71</f>
        <v>0</v>
      </c>
      <c r="AN71" s="66">
        <f>'jeziora 2021'!DL71</f>
        <v>0</v>
      </c>
      <c r="AO71" s="96" t="s">
        <v>175</v>
      </c>
    </row>
    <row r="72" spans="1:41" ht="25.5" x14ac:dyDescent="0.2">
      <c r="A72" s="4">
        <f>'jeziora 2021'!B72</f>
        <v>529</v>
      </c>
      <c r="B72" s="13" t="str">
        <f>'jeziora 2021'!D72</f>
        <v>jez. Kwiecko - głęboczek -   6,5m</v>
      </c>
      <c r="C72" s="49">
        <f>'jeziora 2021'!I72</f>
        <v>0.17879999999999999</v>
      </c>
      <c r="D72" s="49">
        <f>'jeziora 2021'!J72</f>
        <v>6.1470000000000002</v>
      </c>
      <c r="E72" s="49">
        <f>'jeziora 2021'!L72</f>
        <v>0.45950000000000002</v>
      </c>
      <c r="F72" s="49">
        <f>'jeziora 2021'!N72</f>
        <v>9.6129999999999995</v>
      </c>
      <c r="G72" s="49">
        <f>'jeziora 2021'!O72</f>
        <v>7.6379999999999999</v>
      </c>
      <c r="H72" s="49">
        <f>'jeziora 2021'!S72</f>
        <v>6.9989999999999997</v>
      </c>
      <c r="I72" s="49">
        <f>'jeziora 2021'!T72</f>
        <v>20.97</v>
      </c>
      <c r="J72" s="49">
        <f>'jeziora 2021'!Y72</f>
        <v>51.72</v>
      </c>
      <c r="K72" s="49">
        <f>'jeziora 2021'!AI72</f>
        <v>9</v>
      </c>
      <c r="L72" s="49">
        <f>'jeziora 2021'!AK72</f>
        <v>2.5</v>
      </c>
      <c r="M72" s="49">
        <f>'jeziora 2021'!BB72</f>
        <v>182</v>
      </c>
      <c r="N72" s="49">
        <f>'jeziora 2021'!BJ72</f>
        <v>0.5</v>
      </c>
      <c r="O72" s="49">
        <f>'jeziora 2021'!BK72</f>
        <v>5.0000000000000001E-3</v>
      </c>
      <c r="P72" s="49">
        <f>'jeziora 2021'!BQ72</f>
        <v>0.2</v>
      </c>
      <c r="Q72" s="49">
        <f>'jeziora 2021'!BS72</f>
        <v>0.05</v>
      </c>
      <c r="R72" s="49">
        <f>'jeziora 2021'!BT72</f>
        <v>0.05</v>
      </c>
      <c r="S72" s="49">
        <f>'jeziora 2021'!BU72</f>
        <v>0.05</v>
      </c>
      <c r="T72" s="49">
        <f>'jeziora 2021'!BY72</f>
        <v>0.15</v>
      </c>
      <c r="U72" s="66">
        <f>'jeziora 2021'!CA72</f>
        <v>0</v>
      </c>
      <c r="V72" s="66">
        <f>'jeziora 2021'!CC72</f>
        <v>0</v>
      </c>
      <c r="W72" s="66">
        <f>'jeziora 2021'!CK72</f>
        <v>0</v>
      </c>
      <c r="X72" s="66">
        <f>'jeziora 2021'!CP72</f>
        <v>0</v>
      </c>
      <c r="Y72" s="66">
        <f>'jeziora 2021'!CQ72</f>
        <v>0</v>
      </c>
      <c r="Z72" s="66">
        <f>'jeziora 2021'!CR72</f>
        <v>0</v>
      </c>
      <c r="AA72" s="66">
        <f>'jeziora 2021'!CS72</f>
        <v>0</v>
      </c>
      <c r="AB72" s="66">
        <f>'jeziora 2021'!CT72</f>
        <v>0</v>
      </c>
      <c r="AC72" s="66">
        <f>'jeziora 2021'!CW72</f>
        <v>0</v>
      </c>
      <c r="AD72" s="66">
        <f>'jeziora 2021'!CZ72</f>
        <v>0</v>
      </c>
      <c r="AE72" s="66">
        <f>'jeziora 2021'!DB72</f>
        <v>0</v>
      </c>
      <c r="AF72" s="66">
        <f>'jeziora 2021'!DC72</f>
        <v>0</v>
      </c>
      <c r="AG72" s="66">
        <f>'jeziora 2021'!DD72</f>
        <v>0</v>
      </c>
      <c r="AH72" s="49">
        <f>'jeziora 2021'!DE72</f>
        <v>0.05</v>
      </c>
      <c r="AI72" s="49">
        <f>'jeziora 2021'!DF72</f>
        <v>0.05</v>
      </c>
      <c r="AJ72" s="66">
        <f>'jeziora 2021'!DH72</f>
        <v>0</v>
      </c>
      <c r="AK72" s="66">
        <f>'jeziora 2021'!DI72</f>
        <v>0</v>
      </c>
      <c r="AL72" s="66">
        <f>'jeziora 2021'!DJ72</f>
        <v>0</v>
      </c>
      <c r="AM72" s="66">
        <f>'jeziora 2021'!DK72</f>
        <v>0</v>
      </c>
      <c r="AN72" s="66">
        <f>'jeziora 2021'!DL72</f>
        <v>0</v>
      </c>
      <c r="AO72" s="97" t="s">
        <v>176</v>
      </c>
    </row>
    <row r="73" spans="1:41" x14ac:dyDescent="0.2">
      <c r="A73" s="4">
        <f>'jeziora 2021'!B73</f>
        <v>530</v>
      </c>
      <c r="B73" s="13" t="str">
        <f>'jeziora 2021'!D73</f>
        <v>Jez. Lednica - stan. 01</v>
      </c>
      <c r="C73" s="49">
        <f>'jeziora 2021'!I73</f>
        <v>0.30649999999999999</v>
      </c>
      <c r="D73" s="49">
        <f>'jeziora 2021'!J73</f>
        <v>5.0170000000000003</v>
      </c>
      <c r="E73" s="49">
        <f>'jeziora 2021'!L73</f>
        <v>0.95930000000000004</v>
      </c>
      <c r="F73" s="49">
        <f>'jeziora 2021'!N73</f>
        <v>13.65</v>
      </c>
      <c r="G73" s="49">
        <f>'jeziora 2021'!O73</f>
        <v>15.28</v>
      </c>
      <c r="H73" s="49">
        <f>'jeziora 2021'!S73</f>
        <v>11.07</v>
      </c>
      <c r="I73" s="49">
        <f>'jeziora 2021'!T73</f>
        <v>53.25</v>
      </c>
      <c r="J73" s="49">
        <f>'jeziora 2021'!Y73</f>
        <v>98.43</v>
      </c>
      <c r="K73" s="49">
        <f>'jeziora 2021'!AI73</f>
        <v>64</v>
      </c>
      <c r="L73" s="49">
        <f>'jeziora 2021'!AK73</f>
        <v>38</v>
      </c>
      <c r="M73" s="49">
        <f>'jeziora 2021'!BB73</f>
        <v>1915</v>
      </c>
      <c r="N73" s="49">
        <f>'jeziora 2021'!BJ73</f>
        <v>0.5</v>
      </c>
      <c r="O73" s="49">
        <f>'jeziora 2021'!BK73</f>
        <v>5.0000000000000001E-3</v>
      </c>
      <c r="P73" s="49">
        <f>'jeziora 2021'!BQ73</f>
        <v>0.2</v>
      </c>
      <c r="Q73" s="49">
        <f>'jeziora 2021'!BS73</f>
        <v>0.05</v>
      </c>
      <c r="R73" s="49">
        <f>'jeziora 2021'!BT73</f>
        <v>0.05</v>
      </c>
      <c r="S73" s="49">
        <f>'jeziora 2021'!BU73</f>
        <v>0.05</v>
      </c>
      <c r="T73" s="49">
        <f>'jeziora 2021'!BY73</f>
        <v>0.15</v>
      </c>
      <c r="U73" s="66">
        <f>'jeziora 2021'!CA73</f>
        <v>0</v>
      </c>
      <c r="V73" s="66">
        <f>'jeziora 2021'!CC73</f>
        <v>0</v>
      </c>
      <c r="W73" s="66">
        <f>'jeziora 2021'!CK73</f>
        <v>0</v>
      </c>
      <c r="X73" s="66">
        <f>'jeziora 2021'!CP73</f>
        <v>0</v>
      </c>
      <c r="Y73" s="66">
        <f>'jeziora 2021'!CQ73</f>
        <v>0</v>
      </c>
      <c r="Z73" s="66">
        <f>'jeziora 2021'!CR73</f>
        <v>0</v>
      </c>
      <c r="AA73" s="66">
        <f>'jeziora 2021'!CS73</f>
        <v>0</v>
      </c>
      <c r="AB73" s="66">
        <f>'jeziora 2021'!CT73</f>
        <v>0</v>
      </c>
      <c r="AC73" s="66">
        <f>'jeziora 2021'!CW73</f>
        <v>0</v>
      </c>
      <c r="AD73" s="66">
        <f>'jeziora 2021'!CZ73</f>
        <v>0</v>
      </c>
      <c r="AE73" s="66">
        <f>'jeziora 2021'!DB73</f>
        <v>0</v>
      </c>
      <c r="AF73" s="66">
        <f>'jeziora 2021'!DC73</f>
        <v>0</v>
      </c>
      <c r="AG73" s="66">
        <f>'jeziora 2021'!DD73</f>
        <v>0</v>
      </c>
      <c r="AH73" s="49">
        <f>'jeziora 2021'!DE73</f>
        <v>0.05</v>
      </c>
      <c r="AI73" s="49">
        <f>'jeziora 2021'!DF73</f>
        <v>0.05</v>
      </c>
      <c r="AJ73" s="66">
        <f>'jeziora 2021'!DH73</f>
        <v>0</v>
      </c>
      <c r="AK73" s="66">
        <f>'jeziora 2021'!DI73</f>
        <v>0</v>
      </c>
      <c r="AL73" s="66">
        <f>'jeziora 2021'!DJ73</f>
        <v>0</v>
      </c>
      <c r="AM73" s="66">
        <f>'jeziora 2021'!DK73</f>
        <v>0</v>
      </c>
      <c r="AN73" s="66">
        <f>'jeziora 2021'!DL73</f>
        <v>0</v>
      </c>
      <c r="AO73" s="96" t="s">
        <v>175</v>
      </c>
    </row>
    <row r="74" spans="1:41" x14ac:dyDescent="0.2">
      <c r="A74" s="4">
        <f>'jeziora 2021'!B74</f>
        <v>531</v>
      </c>
      <c r="B74" s="13" t="str">
        <f>'jeziora 2021'!D74</f>
        <v>jez. Lidzbarskie - stan.01</v>
      </c>
      <c r="C74" s="49">
        <f>'jeziora 2021'!I74</f>
        <v>0.05</v>
      </c>
      <c r="D74" s="49">
        <f>'jeziora 2021'!J74</f>
        <v>10.5</v>
      </c>
      <c r="E74" s="49">
        <f>'jeziora 2021'!L74</f>
        <v>2.5000000000000001E-2</v>
      </c>
      <c r="F74" s="49">
        <f>'jeziora 2021'!N74</f>
        <v>47.2</v>
      </c>
      <c r="G74" s="49">
        <f>'jeziora 2021'!O74</f>
        <v>9.68</v>
      </c>
      <c r="H74" s="49">
        <f>'jeziora 2021'!S74</f>
        <v>5.08</v>
      </c>
      <c r="I74" s="49">
        <f>'jeziora 2021'!T74</f>
        <v>12.5</v>
      </c>
      <c r="J74" s="49">
        <f>'jeziora 2021'!Y74</f>
        <v>47.2</v>
      </c>
      <c r="K74" s="49">
        <f>'jeziora 2021'!AI74</f>
        <v>780</v>
      </c>
      <c r="L74" s="49">
        <f>'jeziora 2021'!AK74</f>
        <v>28</v>
      </c>
      <c r="M74" s="49">
        <f>'jeziora 2021'!BB74</f>
        <v>3401</v>
      </c>
      <c r="N74" s="49">
        <f>'jeziora 2021'!BJ74</f>
        <v>0.5</v>
      </c>
      <c r="O74" s="49">
        <f>'jeziora 2021'!BK74</f>
        <v>5.0000000000000001E-3</v>
      </c>
      <c r="P74" s="49">
        <f>'jeziora 2021'!BQ74</f>
        <v>0.2</v>
      </c>
      <c r="Q74" s="49">
        <f>'jeziora 2021'!BS74</f>
        <v>0.05</v>
      </c>
      <c r="R74" s="49">
        <f>'jeziora 2021'!BT74</f>
        <v>0.05</v>
      </c>
      <c r="S74" s="49">
        <f>'jeziora 2021'!BU74</f>
        <v>0.05</v>
      </c>
      <c r="T74" s="49">
        <f>'jeziora 2021'!BY74</f>
        <v>0.15</v>
      </c>
      <c r="U74" s="66">
        <f>'jeziora 2021'!CA74</f>
        <v>0</v>
      </c>
      <c r="V74" s="66">
        <f>'jeziora 2021'!CC74</f>
        <v>0</v>
      </c>
      <c r="W74" s="66">
        <f>'jeziora 2021'!CK74</f>
        <v>0</v>
      </c>
      <c r="X74" s="66">
        <f>'jeziora 2021'!CP74</f>
        <v>0</v>
      </c>
      <c r="Y74" s="66">
        <f>'jeziora 2021'!CQ74</f>
        <v>0</v>
      </c>
      <c r="Z74" s="66">
        <f>'jeziora 2021'!CR74</f>
        <v>0</v>
      </c>
      <c r="AA74" s="66">
        <f>'jeziora 2021'!CS74</f>
        <v>0</v>
      </c>
      <c r="AB74" s="66">
        <f>'jeziora 2021'!CT74</f>
        <v>0</v>
      </c>
      <c r="AC74" s="66">
        <f>'jeziora 2021'!CW74</f>
        <v>0</v>
      </c>
      <c r="AD74" s="66">
        <f>'jeziora 2021'!CZ74</f>
        <v>0</v>
      </c>
      <c r="AE74" s="66">
        <f>'jeziora 2021'!DB74</f>
        <v>0</v>
      </c>
      <c r="AF74" s="66">
        <f>'jeziora 2021'!DC74</f>
        <v>0</v>
      </c>
      <c r="AG74" s="66">
        <f>'jeziora 2021'!DD74</f>
        <v>0</v>
      </c>
      <c r="AH74" s="49">
        <f>'jeziora 2021'!DE74</f>
        <v>0.05</v>
      </c>
      <c r="AI74" s="49">
        <f>'jeziora 2021'!DF74</f>
        <v>0.05</v>
      </c>
      <c r="AJ74" s="66">
        <f>'jeziora 2021'!DH74</f>
        <v>0</v>
      </c>
      <c r="AK74" s="66">
        <f>'jeziora 2021'!DI74</f>
        <v>0</v>
      </c>
      <c r="AL74" s="66">
        <f>'jeziora 2021'!DJ74</f>
        <v>0</v>
      </c>
      <c r="AM74" s="66">
        <f>'jeziora 2021'!DK74</f>
        <v>0</v>
      </c>
      <c r="AN74" s="66">
        <f>'jeziora 2021'!DL74</f>
        <v>0</v>
      </c>
      <c r="AO74" s="96" t="s">
        <v>175</v>
      </c>
    </row>
    <row r="75" spans="1:41" x14ac:dyDescent="0.2">
      <c r="A75" s="4">
        <f>'jeziora 2021'!B75</f>
        <v>532</v>
      </c>
      <c r="B75" s="13" t="str">
        <f>'jeziora 2021'!D75</f>
        <v>Jez. Likieckie - stanowisko 01</v>
      </c>
      <c r="C75" s="49">
        <f>'jeziora 2021'!I75</f>
        <v>0.30130000000000001</v>
      </c>
      <c r="D75" s="49">
        <f>'jeziora 2021'!J75</f>
        <v>4.6879999999999997</v>
      </c>
      <c r="E75" s="49">
        <f>'jeziora 2021'!L75</f>
        <v>0.54859999999999998</v>
      </c>
      <c r="F75" s="49">
        <f>'jeziora 2021'!N75</f>
        <v>8.2530000000000001</v>
      </c>
      <c r="G75" s="49">
        <f>'jeziora 2021'!O75</f>
        <v>9.1229999999999993</v>
      </c>
      <c r="H75" s="49">
        <f>'jeziora 2021'!S75</f>
        <v>6.4059999999999997</v>
      </c>
      <c r="I75" s="49">
        <f>'jeziora 2021'!T75</f>
        <v>25.11</v>
      </c>
      <c r="J75" s="49">
        <f>'jeziora 2021'!Y75</f>
        <v>67.42</v>
      </c>
      <c r="K75" s="49">
        <f>'jeziora 2021'!AI75</f>
        <v>2.5</v>
      </c>
      <c r="L75" s="49">
        <f>'jeziora 2021'!AK75</f>
        <v>2.5</v>
      </c>
      <c r="M75" s="49">
        <f>'jeziora 2021'!BB75</f>
        <v>612.5</v>
      </c>
      <c r="N75" s="49">
        <f>'jeziora 2021'!BJ75</f>
        <v>0.5</v>
      </c>
      <c r="O75" s="49">
        <f>'jeziora 2021'!BK75</f>
        <v>5.0000000000000001E-3</v>
      </c>
      <c r="P75" s="49">
        <f>'jeziora 2021'!BQ75</f>
        <v>0.2</v>
      </c>
      <c r="Q75" s="49">
        <f>'jeziora 2021'!BS75</f>
        <v>0.05</v>
      </c>
      <c r="R75" s="49">
        <f>'jeziora 2021'!BT75</f>
        <v>0.05</v>
      </c>
      <c r="S75" s="49">
        <f>'jeziora 2021'!BU75</f>
        <v>0.05</v>
      </c>
      <c r="T75" s="49">
        <f>'jeziora 2021'!BY75</f>
        <v>0.15</v>
      </c>
      <c r="U75" s="66">
        <f>'jeziora 2021'!CA75</f>
        <v>0</v>
      </c>
      <c r="V75" s="66">
        <f>'jeziora 2021'!CC75</f>
        <v>0</v>
      </c>
      <c r="W75" s="66">
        <f>'jeziora 2021'!CK75</f>
        <v>0</v>
      </c>
      <c r="X75" s="66">
        <f>'jeziora 2021'!CP75</f>
        <v>0</v>
      </c>
      <c r="Y75" s="66">
        <f>'jeziora 2021'!CQ75</f>
        <v>0</v>
      </c>
      <c r="Z75" s="66">
        <f>'jeziora 2021'!CR75</f>
        <v>0</v>
      </c>
      <c r="AA75" s="66">
        <f>'jeziora 2021'!CS75</f>
        <v>0</v>
      </c>
      <c r="AB75" s="66">
        <f>'jeziora 2021'!CT75</f>
        <v>0</v>
      </c>
      <c r="AC75" s="66">
        <f>'jeziora 2021'!CW75</f>
        <v>0</v>
      </c>
      <c r="AD75" s="66">
        <f>'jeziora 2021'!CZ75</f>
        <v>0</v>
      </c>
      <c r="AE75" s="66">
        <f>'jeziora 2021'!DB75</f>
        <v>0</v>
      </c>
      <c r="AF75" s="66">
        <f>'jeziora 2021'!DC75</f>
        <v>0</v>
      </c>
      <c r="AG75" s="66">
        <f>'jeziora 2021'!DD75</f>
        <v>0</v>
      </c>
      <c r="AH75" s="49">
        <f>'jeziora 2021'!DE75</f>
        <v>0.05</v>
      </c>
      <c r="AI75" s="49">
        <f>'jeziora 2021'!DF75</f>
        <v>0.05</v>
      </c>
      <c r="AJ75" s="66">
        <f>'jeziora 2021'!DH75</f>
        <v>0</v>
      </c>
      <c r="AK75" s="66">
        <f>'jeziora 2021'!DI75</f>
        <v>0</v>
      </c>
      <c r="AL75" s="66">
        <f>'jeziora 2021'!DJ75</f>
        <v>0</v>
      </c>
      <c r="AM75" s="66">
        <f>'jeziora 2021'!DK75</f>
        <v>0</v>
      </c>
      <c r="AN75" s="66">
        <f>'jeziora 2021'!DL75</f>
        <v>0</v>
      </c>
      <c r="AO75" s="97" t="s">
        <v>176</v>
      </c>
    </row>
    <row r="76" spans="1:41" x14ac:dyDescent="0.2">
      <c r="A76" s="4">
        <f>'jeziora 2021'!B76</f>
        <v>533</v>
      </c>
      <c r="B76" s="13" t="str">
        <f>'jeziora 2021'!D76</f>
        <v>jez. Linowskie - stan. 01</v>
      </c>
      <c r="C76" s="49">
        <f>'jeziora 2021'!I76</f>
        <v>0.05</v>
      </c>
      <c r="D76" s="49">
        <f>'jeziora 2021'!J76</f>
        <v>12.85</v>
      </c>
      <c r="E76" s="49">
        <f>'jeziora 2021'!L76</f>
        <v>2.5000000000000001E-2</v>
      </c>
      <c r="F76" s="49">
        <f>'jeziora 2021'!N76</f>
        <v>22.47</v>
      </c>
      <c r="G76" s="49">
        <f>'jeziora 2021'!O76</f>
        <v>22.04</v>
      </c>
      <c r="H76" s="49">
        <f>'jeziora 2021'!S76</f>
        <v>13.09</v>
      </c>
      <c r="I76" s="49">
        <f>'jeziora 2021'!T76</f>
        <v>32.17</v>
      </c>
      <c r="J76" s="49">
        <f>'jeziora 2021'!Y76</f>
        <v>155.69999999999999</v>
      </c>
      <c r="K76" s="49">
        <f>'jeziora 2021'!AI76</f>
        <v>31</v>
      </c>
      <c r="L76" s="49">
        <f>'jeziora 2021'!AK76</f>
        <v>2.5</v>
      </c>
      <c r="M76" s="49">
        <f>'jeziora 2021'!BB76</f>
        <v>379.5</v>
      </c>
      <c r="N76" s="49">
        <f>'jeziora 2021'!BJ76</f>
        <v>0.5</v>
      </c>
      <c r="O76" s="49">
        <f>'jeziora 2021'!BK76</f>
        <v>5.0000000000000001E-3</v>
      </c>
      <c r="P76" s="49">
        <f>'jeziora 2021'!BQ76</f>
        <v>0.2</v>
      </c>
      <c r="Q76" s="49">
        <f>'jeziora 2021'!BS76</f>
        <v>0.05</v>
      </c>
      <c r="R76" s="49">
        <f>'jeziora 2021'!BT76</f>
        <v>0.05</v>
      </c>
      <c r="S76" s="49">
        <f>'jeziora 2021'!BU76</f>
        <v>0.05</v>
      </c>
      <c r="T76" s="49">
        <f>'jeziora 2021'!BY76</f>
        <v>0.15</v>
      </c>
      <c r="U76" s="66">
        <f>'jeziora 2021'!CA76</f>
        <v>0</v>
      </c>
      <c r="V76" s="66">
        <f>'jeziora 2021'!CC76</f>
        <v>0</v>
      </c>
      <c r="W76" s="66">
        <f>'jeziora 2021'!CK76</f>
        <v>0</v>
      </c>
      <c r="X76" s="66">
        <f>'jeziora 2021'!CP76</f>
        <v>0</v>
      </c>
      <c r="Y76" s="66">
        <f>'jeziora 2021'!CQ76</f>
        <v>0</v>
      </c>
      <c r="Z76" s="66">
        <f>'jeziora 2021'!CR76</f>
        <v>0</v>
      </c>
      <c r="AA76" s="66">
        <f>'jeziora 2021'!CS76</f>
        <v>0</v>
      </c>
      <c r="AB76" s="66">
        <f>'jeziora 2021'!CT76</f>
        <v>0</v>
      </c>
      <c r="AC76" s="66">
        <f>'jeziora 2021'!CW76</f>
        <v>0</v>
      </c>
      <c r="AD76" s="66">
        <f>'jeziora 2021'!CZ76</f>
        <v>0</v>
      </c>
      <c r="AE76" s="66">
        <f>'jeziora 2021'!DB76</f>
        <v>0</v>
      </c>
      <c r="AF76" s="66">
        <f>'jeziora 2021'!DC76</f>
        <v>0</v>
      </c>
      <c r="AG76" s="66">
        <f>'jeziora 2021'!DD76</f>
        <v>0</v>
      </c>
      <c r="AH76" s="49">
        <f>'jeziora 2021'!DE76</f>
        <v>0.05</v>
      </c>
      <c r="AI76" s="49">
        <f>'jeziora 2021'!DF76</f>
        <v>0.05</v>
      </c>
      <c r="AJ76" s="66">
        <f>'jeziora 2021'!DH76</f>
        <v>0</v>
      </c>
      <c r="AK76" s="66">
        <f>'jeziora 2021'!DI76</f>
        <v>0</v>
      </c>
      <c r="AL76" s="66">
        <f>'jeziora 2021'!DJ76</f>
        <v>0</v>
      </c>
      <c r="AM76" s="66">
        <f>'jeziora 2021'!DK76</f>
        <v>0</v>
      </c>
      <c r="AN76" s="66">
        <f>'jeziora 2021'!DL76</f>
        <v>0</v>
      </c>
      <c r="AO76" s="96" t="s">
        <v>175</v>
      </c>
    </row>
    <row r="77" spans="1:41" x14ac:dyDescent="0.2">
      <c r="A77" s="4">
        <f>'jeziora 2021'!B77</f>
        <v>534</v>
      </c>
      <c r="B77" s="13" t="str">
        <f>'jeziora 2021'!D77</f>
        <v>jez. Liwieniec - Prabuty</v>
      </c>
      <c r="C77" s="49">
        <f>'jeziora 2021'!I77</f>
        <v>0.92843227932746097</v>
      </c>
      <c r="D77" s="49">
        <f>'jeziora 2021'!J77</f>
        <v>6.13</v>
      </c>
      <c r="E77" s="49">
        <f>'jeziora 2021'!L77</f>
        <v>0.71299999999999997</v>
      </c>
      <c r="F77" s="49">
        <f>'jeziora 2021'!N77</f>
        <v>19.600000000000001</v>
      </c>
      <c r="G77" s="49">
        <f>'jeziora 2021'!O77</f>
        <v>21.5</v>
      </c>
      <c r="H77" s="49">
        <f>'jeziora 2021'!S77</f>
        <v>14.7</v>
      </c>
      <c r="I77" s="49">
        <f>'jeziora 2021'!T77</f>
        <v>55.9</v>
      </c>
      <c r="J77" s="49">
        <f>'jeziora 2021'!Y77</f>
        <v>141</v>
      </c>
      <c r="K77" s="49">
        <f>'jeziora 2021'!AI77</f>
        <v>87</v>
      </c>
      <c r="L77" s="49">
        <f>'jeziora 2021'!AK77</f>
        <v>36</v>
      </c>
      <c r="M77" s="49">
        <f>'jeziora 2021'!BB77</f>
        <v>3136</v>
      </c>
      <c r="N77" s="49">
        <f>'jeziora 2021'!BJ77</f>
        <v>0.5</v>
      </c>
      <c r="O77" s="49">
        <f>'jeziora 2021'!BK77</f>
        <v>5.0000000000000001E-3</v>
      </c>
      <c r="P77" s="49">
        <f>'jeziora 2021'!BQ77</f>
        <v>0.2</v>
      </c>
      <c r="Q77" s="49">
        <f>'jeziora 2021'!BS77</f>
        <v>0.05</v>
      </c>
      <c r="R77" s="49">
        <f>'jeziora 2021'!BT77</f>
        <v>0.05</v>
      </c>
      <c r="S77" s="49">
        <f>'jeziora 2021'!BU77</f>
        <v>0.05</v>
      </c>
      <c r="T77" s="49">
        <f>'jeziora 2021'!BY77</f>
        <v>0.15</v>
      </c>
      <c r="U77" s="66">
        <f>'jeziora 2021'!CA77</f>
        <v>0</v>
      </c>
      <c r="V77" s="66">
        <f>'jeziora 2021'!CC77</f>
        <v>0</v>
      </c>
      <c r="W77" s="66">
        <f>'jeziora 2021'!CK77</f>
        <v>0</v>
      </c>
      <c r="X77" s="66">
        <f>'jeziora 2021'!CP77</f>
        <v>0</v>
      </c>
      <c r="Y77" s="66">
        <f>'jeziora 2021'!CQ77</f>
        <v>0</v>
      </c>
      <c r="Z77" s="66">
        <f>'jeziora 2021'!CR77</f>
        <v>0</v>
      </c>
      <c r="AA77" s="66">
        <f>'jeziora 2021'!CS77</f>
        <v>0</v>
      </c>
      <c r="AB77" s="66">
        <f>'jeziora 2021'!CT77</f>
        <v>0</v>
      </c>
      <c r="AC77" s="66">
        <f>'jeziora 2021'!CW77</f>
        <v>0</v>
      </c>
      <c r="AD77" s="66">
        <f>'jeziora 2021'!CZ77</f>
        <v>0</v>
      </c>
      <c r="AE77" s="66">
        <f>'jeziora 2021'!DB77</f>
        <v>0</v>
      </c>
      <c r="AF77" s="66">
        <f>'jeziora 2021'!DC77</f>
        <v>0</v>
      </c>
      <c r="AG77" s="66">
        <f>'jeziora 2021'!DD77</f>
        <v>0</v>
      </c>
      <c r="AH77" s="49">
        <f>'jeziora 2021'!DE77</f>
        <v>0.05</v>
      </c>
      <c r="AI77" s="49">
        <f>'jeziora 2021'!DF77</f>
        <v>0.05</v>
      </c>
      <c r="AJ77" s="66">
        <f>'jeziora 2021'!DH77</f>
        <v>0</v>
      </c>
      <c r="AK77" s="66">
        <f>'jeziora 2021'!DI77</f>
        <v>0</v>
      </c>
      <c r="AL77" s="66">
        <f>'jeziora 2021'!DJ77</f>
        <v>0</v>
      </c>
      <c r="AM77" s="66">
        <f>'jeziora 2021'!DK77</f>
        <v>0</v>
      </c>
      <c r="AN77" s="66">
        <f>'jeziora 2021'!DL77</f>
        <v>0</v>
      </c>
      <c r="AO77" s="96" t="s">
        <v>175</v>
      </c>
    </row>
    <row r="78" spans="1:41" ht="25.5" x14ac:dyDescent="0.2">
      <c r="A78" s="4">
        <f>'jeziora 2021'!B78</f>
        <v>535</v>
      </c>
      <c r="B78" s="13" t="str">
        <f>'jeziora 2021'!D78</f>
        <v>jez. Lubiatowo Południowe - głęboczek -   1,4m</v>
      </c>
      <c r="C78" s="49">
        <f>'jeziora 2021'!I78</f>
        <v>0.05</v>
      </c>
      <c r="D78" s="49">
        <f>'jeziora 2021'!J78</f>
        <v>4.37</v>
      </c>
      <c r="E78" s="49">
        <f>'jeziora 2021'!L78</f>
        <v>2.5000000000000001E-2</v>
      </c>
      <c r="F78" s="49">
        <f>'jeziora 2021'!N78</f>
        <v>5.58</v>
      </c>
      <c r="G78" s="49">
        <f>'jeziora 2021'!O78</f>
        <v>3.57</v>
      </c>
      <c r="H78" s="49">
        <f>'jeziora 2021'!S78</f>
        <v>3.17</v>
      </c>
      <c r="I78" s="49">
        <f>'jeziora 2021'!T78</f>
        <v>7.76</v>
      </c>
      <c r="J78" s="49">
        <f>'jeziora 2021'!Y78</f>
        <v>23.8</v>
      </c>
      <c r="K78" s="49">
        <f>'jeziora 2021'!AI78</f>
        <v>70</v>
      </c>
      <c r="L78" s="49">
        <f>'jeziora 2021'!AK78</f>
        <v>2.5</v>
      </c>
      <c r="M78" s="49">
        <f>'jeziora 2021'!BB78</f>
        <v>985</v>
      </c>
      <c r="N78" s="49">
        <f>'jeziora 2021'!BJ78</f>
        <v>0.5</v>
      </c>
      <c r="O78" s="49">
        <f>'jeziora 2021'!BK78</f>
        <v>5.0000000000000001E-3</v>
      </c>
      <c r="P78" s="49">
        <f>'jeziora 2021'!BQ78</f>
        <v>0.2</v>
      </c>
      <c r="Q78" s="49">
        <f>'jeziora 2021'!BS78</f>
        <v>0.05</v>
      </c>
      <c r="R78" s="49">
        <f>'jeziora 2021'!BT78</f>
        <v>0.05</v>
      </c>
      <c r="S78" s="49">
        <f>'jeziora 2021'!BU78</f>
        <v>0.05</v>
      </c>
      <c r="T78" s="49">
        <f>'jeziora 2021'!BY78</f>
        <v>0.15</v>
      </c>
      <c r="U78" s="66">
        <f>'jeziora 2021'!CA78</f>
        <v>0</v>
      </c>
      <c r="V78" s="66">
        <f>'jeziora 2021'!CC78</f>
        <v>0</v>
      </c>
      <c r="W78" s="66">
        <f>'jeziora 2021'!CK78</f>
        <v>0</v>
      </c>
      <c r="X78" s="66">
        <f>'jeziora 2021'!CP78</f>
        <v>0</v>
      </c>
      <c r="Y78" s="66">
        <f>'jeziora 2021'!CQ78</f>
        <v>0</v>
      </c>
      <c r="Z78" s="66">
        <f>'jeziora 2021'!CR78</f>
        <v>0</v>
      </c>
      <c r="AA78" s="66">
        <f>'jeziora 2021'!CS78</f>
        <v>0</v>
      </c>
      <c r="AB78" s="66">
        <f>'jeziora 2021'!CT78</f>
        <v>0</v>
      </c>
      <c r="AC78" s="66">
        <f>'jeziora 2021'!CW78</f>
        <v>0</v>
      </c>
      <c r="AD78" s="66">
        <f>'jeziora 2021'!CZ78</f>
        <v>0</v>
      </c>
      <c r="AE78" s="66">
        <f>'jeziora 2021'!DB78</f>
        <v>0</v>
      </c>
      <c r="AF78" s="66">
        <f>'jeziora 2021'!DC78</f>
        <v>0</v>
      </c>
      <c r="AG78" s="66">
        <f>'jeziora 2021'!DD78</f>
        <v>0</v>
      </c>
      <c r="AH78" s="49">
        <f>'jeziora 2021'!DE78</f>
        <v>0.05</v>
      </c>
      <c r="AI78" s="49">
        <f>'jeziora 2021'!DF78</f>
        <v>0.05</v>
      </c>
      <c r="AJ78" s="66">
        <f>'jeziora 2021'!DH78</f>
        <v>0</v>
      </c>
      <c r="AK78" s="66">
        <f>'jeziora 2021'!DI78</f>
        <v>0</v>
      </c>
      <c r="AL78" s="66">
        <f>'jeziora 2021'!DJ78</f>
        <v>0</v>
      </c>
      <c r="AM78" s="66">
        <f>'jeziora 2021'!DK78</f>
        <v>0</v>
      </c>
      <c r="AN78" s="66">
        <f>'jeziora 2021'!DL78</f>
        <v>0</v>
      </c>
      <c r="AO78" s="97" t="s">
        <v>176</v>
      </c>
    </row>
    <row r="79" spans="1:41" x14ac:dyDescent="0.2">
      <c r="A79" s="4">
        <f>'jeziora 2021'!B79</f>
        <v>536</v>
      </c>
      <c r="B79" s="13" t="str">
        <f>'jeziora 2021'!D79</f>
        <v>jez. Lubiszewskie - Lubiszewo</v>
      </c>
      <c r="C79" s="49">
        <f>'jeziora 2021'!I79</f>
        <v>0.35570000000000002</v>
      </c>
      <c r="D79" s="49">
        <f>'jeziora 2021'!J79</f>
        <v>13.3</v>
      </c>
      <c r="E79" s="49">
        <f>'jeziora 2021'!L79</f>
        <v>1.238</v>
      </c>
      <c r="F79" s="49">
        <f>'jeziora 2021'!N79</f>
        <v>8.35</v>
      </c>
      <c r="G79" s="49">
        <f>'jeziora 2021'!O79</f>
        <v>14.2</v>
      </c>
      <c r="H79" s="49">
        <f>'jeziora 2021'!S79</f>
        <v>7.7770000000000001</v>
      </c>
      <c r="I79" s="49">
        <f>'jeziora 2021'!T79</f>
        <v>79.27</v>
      </c>
      <c r="J79" s="49">
        <f>'jeziora 2021'!Y79</f>
        <v>118.9</v>
      </c>
      <c r="K79" s="49">
        <f>'jeziora 2021'!AI79</f>
        <v>2.5</v>
      </c>
      <c r="L79" s="49">
        <f>'jeziora 2021'!AK79</f>
        <v>2.5</v>
      </c>
      <c r="M79" s="49">
        <f>'jeziora 2021'!BB79</f>
        <v>2221.5</v>
      </c>
      <c r="N79" s="49">
        <f>'jeziora 2021'!BJ79</f>
        <v>0.5</v>
      </c>
      <c r="O79" s="49">
        <f>'jeziora 2021'!BK79</f>
        <v>5.0000000000000001E-3</v>
      </c>
      <c r="P79" s="49">
        <f>'jeziora 2021'!BQ79</f>
        <v>0.2</v>
      </c>
      <c r="Q79" s="49">
        <f>'jeziora 2021'!BS79</f>
        <v>0.05</v>
      </c>
      <c r="R79" s="49">
        <f>'jeziora 2021'!BT79</f>
        <v>0.05</v>
      </c>
      <c r="S79" s="49">
        <f>'jeziora 2021'!BU79</f>
        <v>0.05</v>
      </c>
      <c r="T79" s="49">
        <f>'jeziora 2021'!BY79</f>
        <v>0.15</v>
      </c>
      <c r="U79" s="66">
        <f>'jeziora 2021'!CA79</f>
        <v>0</v>
      </c>
      <c r="V79" s="66">
        <f>'jeziora 2021'!CC79</f>
        <v>0</v>
      </c>
      <c r="W79" s="66">
        <f>'jeziora 2021'!CK79</f>
        <v>0</v>
      </c>
      <c r="X79" s="66">
        <f>'jeziora 2021'!CP79</f>
        <v>0</v>
      </c>
      <c r="Y79" s="66">
        <f>'jeziora 2021'!CQ79</f>
        <v>0</v>
      </c>
      <c r="Z79" s="66">
        <f>'jeziora 2021'!CR79</f>
        <v>0</v>
      </c>
      <c r="AA79" s="66">
        <f>'jeziora 2021'!CS79</f>
        <v>0</v>
      </c>
      <c r="AB79" s="66">
        <f>'jeziora 2021'!CT79</f>
        <v>0</v>
      </c>
      <c r="AC79" s="66">
        <f>'jeziora 2021'!CW79</f>
        <v>0</v>
      </c>
      <c r="AD79" s="66">
        <f>'jeziora 2021'!CZ79</f>
        <v>0</v>
      </c>
      <c r="AE79" s="66">
        <f>'jeziora 2021'!DB79</f>
        <v>0</v>
      </c>
      <c r="AF79" s="66">
        <f>'jeziora 2021'!DC79</f>
        <v>0</v>
      </c>
      <c r="AG79" s="66">
        <f>'jeziora 2021'!DD79</f>
        <v>0</v>
      </c>
      <c r="AH79" s="49">
        <f>'jeziora 2021'!DE79</f>
        <v>0.05</v>
      </c>
      <c r="AI79" s="49">
        <f>'jeziora 2021'!DF79</f>
        <v>0.05</v>
      </c>
      <c r="AJ79" s="66">
        <f>'jeziora 2021'!DH79</f>
        <v>0</v>
      </c>
      <c r="AK79" s="66">
        <f>'jeziora 2021'!DI79</f>
        <v>0</v>
      </c>
      <c r="AL79" s="66">
        <f>'jeziora 2021'!DJ79</f>
        <v>0</v>
      </c>
      <c r="AM79" s="66">
        <f>'jeziora 2021'!DK79</f>
        <v>0</v>
      </c>
      <c r="AN79" s="66">
        <f>'jeziora 2021'!DL79</f>
        <v>0</v>
      </c>
      <c r="AO79" s="96" t="s">
        <v>175</v>
      </c>
    </row>
    <row r="80" spans="1:41" ht="25.5" x14ac:dyDescent="0.2">
      <c r="A80" s="4">
        <f>'jeziora 2021'!B80</f>
        <v>537</v>
      </c>
      <c r="B80" s="13" t="str">
        <f>'jeziora 2021'!D80</f>
        <v>Jez. Lubosińskie Północne - stan. 01</v>
      </c>
      <c r="C80" s="49">
        <f>'jeziora 2021'!I80</f>
        <v>0.1968</v>
      </c>
      <c r="D80" s="49">
        <f>'jeziora 2021'!J80</f>
        <v>3.9239999999999999</v>
      </c>
      <c r="E80" s="49">
        <f>'jeziora 2021'!L80</f>
        <v>0.48170000000000002</v>
      </c>
      <c r="F80" s="49">
        <f>'jeziora 2021'!N80</f>
        <v>9.0129999999999999</v>
      </c>
      <c r="G80" s="49">
        <f>'jeziora 2021'!O80</f>
        <v>12.33</v>
      </c>
      <c r="H80" s="49">
        <f>'jeziora 2021'!S80</f>
        <v>8.1880000000000006</v>
      </c>
      <c r="I80" s="49">
        <f>'jeziora 2021'!T80</f>
        <v>24.51</v>
      </c>
      <c r="J80" s="49">
        <f>'jeziora 2021'!Y80</f>
        <v>67.069999999999993</v>
      </c>
      <c r="K80" s="49">
        <f>'jeziora 2021'!AI80</f>
        <v>150</v>
      </c>
      <c r="L80" s="49">
        <f>'jeziora 2021'!AK80</f>
        <v>64</v>
      </c>
      <c r="M80" s="49">
        <f>'jeziora 2021'!BB80</f>
        <v>1980.5</v>
      </c>
      <c r="N80" s="49">
        <f>'jeziora 2021'!BJ80</f>
        <v>0.5</v>
      </c>
      <c r="O80" s="49">
        <f>'jeziora 2021'!BK80</f>
        <v>5.0000000000000001E-3</v>
      </c>
      <c r="P80" s="49">
        <f>'jeziora 2021'!BQ80</f>
        <v>0.2</v>
      </c>
      <c r="Q80" s="49">
        <f>'jeziora 2021'!BS80</f>
        <v>0.05</v>
      </c>
      <c r="R80" s="49">
        <f>'jeziora 2021'!BT80</f>
        <v>0.05</v>
      </c>
      <c r="S80" s="49">
        <f>'jeziora 2021'!BU80</f>
        <v>0.05</v>
      </c>
      <c r="T80" s="49">
        <f>'jeziora 2021'!BY80</f>
        <v>0.15</v>
      </c>
      <c r="U80" s="66">
        <f>'jeziora 2021'!CA80</f>
        <v>0</v>
      </c>
      <c r="V80" s="66">
        <f>'jeziora 2021'!CC80</f>
        <v>0</v>
      </c>
      <c r="W80" s="66">
        <f>'jeziora 2021'!CK80</f>
        <v>0</v>
      </c>
      <c r="X80" s="66">
        <f>'jeziora 2021'!CP80</f>
        <v>0</v>
      </c>
      <c r="Y80" s="66">
        <f>'jeziora 2021'!CQ80</f>
        <v>0</v>
      </c>
      <c r="Z80" s="66">
        <f>'jeziora 2021'!CR80</f>
        <v>0</v>
      </c>
      <c r="AA80" s="66">
        <f>'jeziora 2021'!CS80</f>
        <v>0</v>
      </c>
      <c r="AB80" s="66">
        <f>'jeziora 2021'!CT80</f>
        <v>0</v>
      </c>
      <c r="AC80" s="66">
        <f>'jeziora 2021'!CW80</f>
        <v>0</v>
      </c>
      <c r="AD80" s="66">
        <f>'jeziora 2021'!CZ80</f>
        <v>0</v>
      </c>
      <c r="AE80" s="66">
        <f>'jeziora 2021'!DB80</f>
        <v>0</v>
      </c>
      <c r="AF80" s="66">
        <f>'jeziora 2021'!DC80</f>
        <v>0</v>
      </c>
      <c r="AG80" s="66">
        <f>'jeziora 2021'!DD80</f>
        <v>0</v>
      </c>
      <c r="AH80" s="49">
        <f>'jeziora 2021'!DE80</f>
        <v>0.05</v>
      </c>
      <c r="AI80" s="49">
        <f>'jeziora 2021'!DF80</f>
        <v>0.05</v>
      </c>
      <c r="AJ80" s="66">
        <f>'jeziora 2021'!DH80</f>
        <v>0</v>
      </c>
      <c r="AK80" s="66">
        <f>'jeziora 2021'!DI80</f>
        <v>0</v>
      </c>
      <c r="AL80" s="66">
        <f>'jeziora 2021'!DJ80</f>
        <v>0</v>
      </c>
      <c r="AM80" s="66">
        <f>'jeziora 2021'!DK80</f>
        <v>0</v>
      </c>
      <c r="AN80" s="66">
        <f>'jeziora 2021'!DL80</f>
        <v>0</v>
      </c>
      <c r="AO80" s="96" t="s">
        <v>175</v>
      </c>
    </row>
    <row r="81" spans="1:41" x14ac:dyDescent="0.2">
      <c r="A81" s="4">
        <f>'jeziora 2021'!B81</f>
        <v>538</v>
      </c>
      <c r="B81" s="13" t="str">
        <f>'jeziora 2021'!D81</f>
        <v>Jez. Luboszek - stan. 01</v>
      </c>
      <c r="C81" s="49">
        <f>'jeziora 2021'!I81</f>
        <v>0.27060000000000001</v>
      </c>
      <c r="D81" s="49">
        <f>'jeziora 2021'!J81</f>
        <v>5.4889999999999999</v>
      </c>
      <c r="E81" s="49">
        <f>'jeziora 2021'!L81</f>
        <v>1.008</v>
      </c>
      <c r="F81" s="49">
        <f>'jeziora 2021'!N81</f>
        <v>8.4380000000000006</v>
      </c>
      <c r="G81" s="49">
        <f>'jeziora 2021'!O81</f>
        <v>11.63</v>
      </c>
      <c r="H81" s="49">
        <f>'jeziora 2021'!S81</f>
        <v>7.7690000000000001</v>
      </c>
      <c r="I81" s="49">
        <f>'jeziora 2021'!T81</f>
        <v>52.84</v>
      </c>
      <c r="J81" s="49">
        <f>'jeziora 2021'!Y81</f>
        <v>93.16</v>
      </c>
      <c r="K81" s="49">
        <f>'jeziora 2021'!AI81</f>
        <v>72</v>
      </c>
      <c r="L81" s="49">
        <f>'jeziora 2021'!AK81</f>
        <v>80</v>
      </c>
      <c r="M81" s="49">
        <f>'jeziora 2021'!BB81</f>
        <v>2614.5</v>
      </c>
      <c r="N81" s="49">
        <f>'jeziora 2021'!BJ81</f>
        <v>0.5</v>
      </c>
      <c r="O81" s="49">
        <f>'jeziora 2021'!BK81</f>
        <v>5.0000000000000001E-3</v>
      </c>
      <c r="P81" s="49">
        <f>'jeziora 2021'!BQ81</f>
        <v>0.2</v>
      </c>
      <c r="Q81" s="49">
        <f>'jeziora 2021'!BS81</f>
        <v>0.05</v>
      </c>
      <c r="R81" s="49">
        <f>'jeziora 2021'!BT81</f>
        <v>0.05</v>
      </c>
      <c r="S81" s="49">
        <f>'jeziora 2021'!BU81</f>
        <v>0.05</v>
      </c>
      <c r="T81" s="49">
        <f>'jeziora 2021'!BY81</f>
        <v>0.15</v>
      </c>
      <c r="U81" s="66">
        <f>'jeziora 2021'!CA81</f>
        <v>0</v>
      </c>
      <c r="V81" s="66">
        <f>'jeziora 2021'!CC81</f>
        <v>0</v>
      </c>
      <c r="W81" s="66">
        <f>'jeziora 2021'!CK81</f>
        <v>0</v>
      </c>
      <c r="X81" s="66">
        <f>'jeziora 2021'!CP81</f>
        <v>0</v>
      </c>
      <c r="Y81" s="66">
        <f>'jeziora 2021'!CQ81</f>
        <v>0</v>
      </c>
      <c r="Z81" s="66">
        <f>'jeziora 2021'!CR81</f>
        <v>0</v>
      </c>
      <c r="AA81" s="66">
        <f>'jeziora 2021'!CS81</f>
        <v>0</v>
      </c>
      <c r="AB81" s="66">
        <f>'jeziora 2021'!CT81</f>
        <v>0</v>
      </c>
      <c r="AC81" s="66">
        <f>'jeziora 2021'!CW81</f>
        <v>0</v>
      </c>
      <c r="AD81" s="66">
        <f>'jeziora 2021'!CZ81</f>
        <v>0</v>
      </c>
      <c r="AE81" s="66">
        <f>'jeziora 2021'!DB81</f>
        <v>0</v>
      </c>
      <c r="AF81" s="66">
        <f>'jeziora 2021'!DC81</f>
        <v>0</v>
      </c>
      <c r="AG81" s="66">
        <f>'jeziora 2021'!DD81</f>
        <v>0</v>
      </c>
      <c r="AH81" s="49">
        <f>'jeziora 2021'!DE81</f>
        <v>0.05</v>
      </c>
      <c r="AI81" s="49">
        <f>'jeziora 2021'!DF81</f>
        <v>0.05</v>
      </c>
      <c r="AJ81" s="66">
        <f>'jeziora 2021'!DH81</f>
        <v>0</v>
      </c>
      <c r="AK81" s="66">
        <f>'jeziora 2021'!DI81</f>
        <v>0</v>
      </c>
      <c r="AL81" s="66">
        <f>'jeziora 2021'!DJ81</f>
        <v>0</v>
      </c>
      <c r="AM81" s="66">
        <f>'jeziora 2021'!DK81</f>
        <v>0</v>
      </c>
      <c r="AN81" s="66">
        <f>'jeziora 2021'!DL81</f>
        <v>0</v>
      </c>
      <c r="AO81" s="96" t="s">
        <v>175</v>
      </c>
    </row>
    <row r="82" spans="1:41" ht="25.5" x14ac:dyDescent="0.2">
      <c r="A82" s="165">
        <f>'jeziora 2021'!B82</f>
        <v>539</v>
      </c>
      <c r="B82" s="13" t="str">
        <f>'jeziora 2021'!D82</f>
        <v>jez. Lubowidzkie - na NE od m.Lubowidz</v>
      </c>
      <c r="C82" s="49">
        <f>'jeziora 2021'!I82</f>
        <v>0.05</v>
      </c>
      <c r="D82" s="49">
        <f>'jeziora 2021'!J82</f>
        <v>7.08</v>
      </c>
      <c r="E82" s="49">
        <f>'jeziora 2021'!L82</f>
        <v>2.5000000000000001E-2</v>
      </c>
      <c r="F82" s="49">
        <f>'jeziora 2021'!N82</f>
        <v>9.74</v>
      </c>
      <c r="G82" s="49">
        <f>'jeziora 2021'!O82</f>
        <v>7.04</v>
      </c>
      <c r="H82" s="49">
        <f>'jeziora 2021'!S82</f>
        <v>7.73</v>
      </c>
      <c r="I82" s="49">
        <f>'jeziora 2021'!T82</f>
        <v>22.4</v>
      </c>
      <c r="J82" s="49">
        <f>'jeziora 2021'!Y82</f>
        <v>43.6</v>
      </c>
      <c r="K82" s="49">
        <f>'jeziora 2021'!AI82</f>
        <v>28</v>
      </c>
      <c r="L82" s="49">
        <f>'jeziora 2021'!AK82</f>
        <v>2.5</v>
      </c>
      <c r="M82" s="49">
        <f>'jeziora 2021'!BB82</f>
        <v>1804.5</v>
      </c>
      <c r="N82" s="49">
        <f>'jeziora 2021'!BJ82</f>
        <v>0.5</v>
      </c>
      <c r="O82" s="49">
        <f>'jeziora 2021'!BK82</f>
        <v>5.0000000000000001E-3</v>
      </c>
      <c r="P82" s="49">
        <f>'jeziora 2021'!BQ82</f>
        <v>0.2</v>
      </c>
      <c r="Q82" s="49">
        <f>'jeziora 2021'!BS82</f>
        <v>0.05</v>
      </c>
      <c r="R82" s="49">
        <f>'jeziora 2021'!BT82</f>
        <v>0.05</v>
      </c>
      <c r="S82" s="49">
        <f>'jeziora 2021'!BU82</f>
        <v>0.05</v>
      </c>
      <c r="T82" s="49">
        <f>'jeziora 2021'!BY82</f>
        <v>0.15</v>
      </c>
      <c r="U82" s="66">
        <f>'jeziora 2021'!CA82</f>
        <v>0</v>
      </c>
      <c r="V82" s="66">
        <f>'jeziora 2021'!CC82</f>
        <v>0</v>
      </c>
      <c r="W82" s="66">
        <f>'jeziora 2021'!CK82</f>
        <v>0</v>
      </c>
      <c r="X82" s="66">
        <f>'jeziora 2021'!CP82</f>
        <v>0</v>
      </c>
      <c r="Y82" s="66">
        <f>'jeziora 2021'!CQ82</f>
        <v>0</v>
      </c>
      <c r="Z82" s="66">
        <f>'jeziora 2021'!CR82</f>
        <v>0</v>
      </c>
      <c r="AA82" s="66">
        <f>'jeziora 2021'!CS82</f>
        <v>0</v>
      </c>
      <c r="AB82" s="66">
        <f>'jeziora 2021'!CT82</f>
        <v>0</v>
      </c>
      <c r="AC82" s="66">
        <f>'jeziora 2021'!CW82</f>
        <v>0</v>
      </c>
      <c r="AD82" s="66">
        <f>'jeziora 2021'!CZ82</f>
        <v>0</v>
      </c>
      <c r="AE82" s="66">
        <f>'jeziora 2021'!DB82</f>
        <v>0</v>
      </c>
      <c r="AF82" s="66">
        <f>'jeziora 2021'!DC82</f>
        <v>0</v>
      </c>
      <c r="AG82" s="66">
        <f>'jeziora 2021'!DD82</f>
        <v>0</v>
      </c>
      <c r="AH82" s="49">
        <f>'jeziora 2021'!DE82</f>
        <v>0.05</v>
      </c>
      <c r="AI82" s="49">
        <f>'jeziora 2021'!DF82</f>
        <v>0.05</v>
      </c>
      <c r="AJ82" s="66">
        <f>'jeziora 2021'!DH82</f>
        <v>0</v>
      </c>
      <c r="AK82" s="66">
        <f>'jeziora 2021'!DI82</f>
        <v>0</v>
      </c>
      <c r="AL82" s="66">
        <f>'jeziora 2021'!DJ82</f>
        <v>0</v>
      </c>
      <c r="AM82" s="66">
        <f>'jeziora 2021'!DK82</f>
        <v>0</v>
      </c>
      <c r="AN82" s="66">
        <f>'jeziora 2021'!DL82</f>
        <v>0</v>
      </c>
      <c r="AO82" s="96" t="s">
        <v>175</v>
      </c>
    </row>
    <row r="83" spans="1:41" x14ac:dyDescent="0.2">
      <c r="A83" s="165">
        <f>'jeziora 2021'!B83</f>
        <v>540</v>
      </c>
      <c r="B83" s="13" t="str">
        <f>'jeziora 2021'!D83</f>
        <v>Jez. Lubstowskie - stan. 01</v>
      </c>
      <c r="C83" s="49">
        <f>'jeziora 2021'!I83</f>
        <v>0.15620000000000001</v>
      </c>
      <c r="D83" s="49">
        <f>'jeziora 2021'!J83</f>
        <v>3.0350000000000001</v>
      </c>
      <c r="E83" s="49">
        <f>'jeziora 2021'!L83</f>
        <v>0.20569999999999999</v>
      </c>
      <c r="F83" s="49">
        <f>'jeziora 2021'!N83</f>
        <v>12.91</v>
      </c>
      <c r="G83" s="49">
        <f>'jeziora 2021'!O83</f>
        <v>8.2509999999999994</v>
      </c>
      <c r="H83" s="49">
        <f>'jeziora 2021'!S83</f>
        <v>10.59</v>
      </c>
      <c r="I83" s="49">
        <f>'jeziora 2021'!T83</f>
        <v>12.25</v>
      </c>
      <c r="J83" s="49">
        <f>'jeziora 2021'!Y83</f>
        <v>34</v>
      </c>
      <c r="K83" s="49">
        <f>'jeziora 2021'!AI83</f>
        <v>2.5</v>
      </c>
      <c r="L83" s="49">
        <f>'jeziora 2021'!AK83</f>
        <v>20</v>
      </c>
      <c r="M83" s="49">
        <f>'jeziora 2021'!BB83</f>
        <v>1012</v>
      </c>
      <c r="N83" s="49">
        <f>'jeziora 2021'!BJ83</f>
        <v>0.5</v>
      </c>
      <c r="O83" s="49">
        <f>'jeziora 2021'!BK83</f>
        <v>5.0000000000000001E-3</v>
      </c>
      <c r="P83" s="49">
        <f>'jeziora 2021'!BQ83</f>
        <v>0.2</v>
      </c>
      <c r="Q83" s="49">
        <f>'jeziora 2021'!BS83</f>
        <v>0.05</v>
      </c>
      <c r="R83" s="49">
        <f>'jeziora 2021'!BT83</f>
        <v>0.05</v>
      </c>
      <c r="S83" s="49">
        <f>'jeziora 2021'!BU83</f>
        <v>0.05</v>
      </c>
      <c r="T83" s="49">
        <f>'jeziora 2021'!BY83</f>
        <v>0.15</v>
      </c>
      <c r="U83" s="150">
        <f>'jeziora 2021'!CA83</f>
        <v>50</v>
      </c>
      <c r="V83" s="150">
        <f>'jeziora 2021'!CC83</f>
        <v>0.01</v>
      </c>
      <c r="W83" s="149">
        <f>'jeziora 2021'!CK83</f>
        <v>0.02</v>
      </c>
      <c r="X83" s="150">
        <f>'jeziora 2021'!CP83</f>
        <v>1.5</v>
      </c>
      <c r="Y83" s="150">
        <f>'jeziora 2021'!CQ83</f>
        <v>0.3</v>
      </c>
      <c r="Z83" s="150">
        <f>'jeziora 2021'!CR83</f>
        <v>5</v>
      </c>
      <c r="AA83" s="150">
        <f>'jeziora 2021'!CS83</f>
        <v>0.5</v>
      </c>
      <c r="AB83" s="150">
        <f>'jeziora 2021'!CT83</f>
        <v>0.5</v>
      </c>
      <c r="AC83" s="150">
        <f>'jeziora 2021'!CW83</f>
        <v>0.05</v>
      </c>
      <c r="AD83" s="150">
        <f>'jeziora 2021'!CZ83</f>
        <v>0.05</v>
      </c>
      <c r="AE83" s="150">
        <f>'jeziora 2021'!DB83</f>
        <v>0.05</v>
      </c>
      <c r="AF83" s="150">
        <f>'jeziora 2021'!DC83</f>
        <v>0.05</v>
      </c>
      <c r="AG83" s="150">
        <f>'jeziora 2021'!DD83</f>
        <v>0.05</v>
      </c>
      <c r="AH83" s="49">
        <f>'jeziora 2021'!DE83</f>
        <v>0.05</v>
      </c>
      <c r="AI83" s="49">
        <f>'jeziora 2021'!DF83</f>
        <v>0.05</v>
      </c>
      <c r="AJ83" s="150">
        <f>'jeziora 2021'!DH83</f>
        <v>0.5</v>
      </c>
      <c r="AK83" s="150">
        <f>'jeziora 2021'!DI83</f>
        <v>0.05</v>
      </c>
      <c r="AL83" s="150">
        <f>'jeziora 2021'!DJ83</f>
        <v>0.25</v>
      </c>
      <c r="AM83" s="150">
        <f>'jeziora 2021'!DK83</f>
        <v>0.25</v>
      </c>
      <c r="AN83" s="151">
        <f>'jeziora 2021'!DL83</f>
        <v>0.05</v>
      </c>
      <c r="AO83" s="96" t="s">
        <v>175</v>
      </c>
    </row>
    <row r="84" spans="1:41" x14ac:dyDescent="0.2">
      <c r="A84" s="4">
        <f>'jeziora 2021'!B84</f>
        <v>541</v>
      </c>
      <c r="B84" s="13" t="str">
        <f>'jeziora 2021'!D84</f>
        <v>jez. Łajskie - stan. 01</v>
      </c>
      <c r="C84" s="49">
        <f>'jeziora 2021'!I84</f>
        <v>0.05</v>
      </c>
      <c r="D84" s="49">
        <f>'jeziora 2021'!J84</f>
        <v>1.5</v>
      </c>
      <c r="E84" s="49">
        <f>'jeziora 2021'!L84</f>
        <v>2.5000000000000001E-2</v>
      </c>
      <c r="F84" s="49">
        <f>'jeziora 2021'!N84</f>
        <v>6.8940000000000001</v>
      </c>
      <c r="G84" s="49">
        <f>'jeziora 2021'!O84</f>
        <v>7.7</v>
      </c>
      <c r="H84" s="49">
        <f>'jeziora 2021'!S84</f>
        <v>7.5679999999999996</v>
      </c>
      <c r="I84" s="49">
        <f>'jeziora 2021'!T84</f>
        <v>14.34</v>
      </c>
      <c r="J84" s="49">
        <f>'jeziora 2021'!Y84</f>
        <v>68.23</v>
      </c>
      <c r="K84" s="49">
        <f>'jeziora 2021'!AI84</f>
        <v>2.5</v>
      </c>
      <c r="L84" s="49">
        <f>'jeziora 2021'!AK84</f>
        <v>2.5</v>
      </c>
      <c r="M84" s="49">
        <f>'jeziora 2021'!BB84</f>
        <v>344</v>
      </c>
      <c r="N84" s="49">
        <f>'jeziora 2021'!BJ84</f>
        <v>0.5</v>
      </c>
      <c r="O84" s="49">
        <f>'jeziora 2021'!BK84</f>
        <v>5.0000000000000001E-3</v>
      </c>
      <c r="P84" s="49">
        <f>'jeziora 2021'!BQ84</f>
        <v>0.2</v>
      </c>
      <c r="Q84" s="49">
        <f>'jeziora 2021'!BS84</f>
        <v>0.05</v>
      </c>
      <c r="R84" s="49">
        <f>'jeziora 2021'!BT84</f>
        <v>0.05</v>
      </c>
      <c r="S84" s="49">
        <f>'jeziora 2021'!BU84</f>
        <v>0.05</v>
      </c>
      <c r="T84" s="49">
        <f>'jeziora 2021'!BY84</f>
        <v>0.15</v>
      </c>
      <c r="U84" s="66">
        <f>'jeziora 2021'!CA84</f>
        <v>0</v>
      </c>
      <c r="V84" s="66">
        <f>'jeziora 2021'!CC84</f>
        <v>0</v>
      </c>
      <c r="W84" s="66">
        <f>'jeziora 2021'!CK84</f>
        <v>0</v>
      </c>
      <c r="X84" s="66">
        <f>'jeziora 2021'!CP84</f>
        <v>0</v>
      </c>
      <c r="Y84" s="66">
        <f>'jeziora 2021'!CQ84</f>
        <v>0</v>
      </c>
      <c r="Z84" s="66">
        <f>'jeziora 2021'!CR84</f>
        <v>0</v>
      </c>
      <c r="AA84" s="66">
        <f>'jeziora 2021'!CS84</f>
        <v>0</v>
      </c>
      <c r="AB84" s="66">
        <f>'jeziora 2021'!CT84</f>
        <v>0</v>
      </c>
      <c r="AC84" s="66">
        <f>'jeziora 2021'!CW84</f>
        <v>0</v>
      </c>
      <c r="AD84" s="66">
        <f>'jeziora 2021'!CZ84</f>
        <v>0</v>
      </c>
      <c r="AE84" s="66">
        <f>'jeziora 2021'!DB84</f>
        <v>0</v>
      </c>
      <c r="AF84" s="66">
        <f>'jeziora 2021'!DC84</f>
        <v>0</v>
      </c>
      <c r="AG84" s="66">
        <f>'jeziora 2021'!DD84</f>
        <v>0</v>
      </c>
      <c r="AH84" s="49">
        <f>'jeziora 2021'!DE84</f>
        <v>0.05</v>
      </c>
      <c r="AI84" s="49">
        <f>'jeziora 2021'!DF84</f>
        <v>0.05</v>
      </c>
      <c r="AJ84" s="66">
        <f>'jeziora 2021'!DH84</f>
        <v>0</v>
      </c>
      <c r="AK84" s="66">
        <f>'jeziora 2021'!DI84</f>
        <v>0</v>
      </c>
      <c r="AL84" s="66">
        <f>'jeziora 2021'!DJ84</f>
        <v>0</v>
      </c>
      <c r="AM84" s="66">
        <f>'jeziora 2021'!DK84</f>
        <v>0</v>
      </c>
      <c r="AN84" s="93">
        <f>'jeziora 2021'!DL84</f>
        <v>0</v>
      </c>
      <c r="AO84" s="97" t="s">
        <v>176</v>
      </c>
    </row>
    <row r="85" spans="1:41" x14ac:dyDescent="0.2">
      <c r="A85" s="4">
        <f>'jeziora 2021'!B85</f>
        <v>542</v>
      </c>
      <c r="B85" s="13" t="str">
        <f>'jeziora 2021'!D85</f>
        <v>jez. Łapalickie - Łapalice</v>
      </c>
      <c r="C85" s="49">
        <f>'jeziora 2021'!I85</f>
        <v>0.05</v>
      </c>
      <c r="D85" s="49">
        <f>'jeziora 2021'!J85</f>
        <v>13.65</v>
      </c>
      <c r="E85" s="49">
        <f>'jeziora 2021'!L85</f>
        <v>1.6579999999999999</v>
      </c>
      <c r="F85" s="49">
        <f>'jeziora 2021'!N85</f>
        <v>46.66</v>
      </c>
      <c r="G85" s="49">
        <f>'jeziora 2021'!O85</f>
        <v>23.42</v>
      </c>
      <c r="H85" s="49">
        <f>'jeziora 2021'!S85</f>
        <v>27.27</v>
      </c>
      <c r="I85" s="49">
        <f>'jeziora 2021'!T85</f>
        <v>68.239999999999995</v>
      </c>
      <c r="J85" s="49">
        <f>'jeziora 2021'!Y85</f>
        <v>184.4</v>
      </c>
      <c r="K85" s="49">
        <f>'jeziora 2021'!AI85</f>
        <v>96</v>
      </c>
      <c r="L85" s="49">
        <f>'jeziora 2021'!AK85</f>
        <v>30</v>
      </c>
      <c r="M85" s="49">
        <f>'jeziora 2021'!BB85</f>
        <v>5052</v>
      </c>
      <c r="N85" s="49">
        <f>'jeziora 2021'!BJ85</f>
        <v>0.5</v>
      </c>
      <c r="O85" s="49">
        <f>'jeziora 2021'!BK85</f>
        <v>5.0000000000000001E-3</v>
      </c>
      <c r="P85" s="49">
        <f>'jeziora 2021'!BQ85</f>
        <v>0.2</v>
      </c>
      <c r="Q85" s="49">
        <f>'jeziora 2021'!BS85</f>
        <v>0.05</v>
      </c>
      <c r="R85" s="49">
        <f>'jeziora 2021'!BT85</f>
        <v>0.05</v>
      </c>
      <c r="S85" s="49">
        <f>'jeziora 2021'!BU85</f>
        <v>0.05</v>
      </c>
      <c r="T85" s="49">
        <f>'jeziora 2021'!BY85</f>
        <v>0.15</v>
      </c>
      <c r="U85" s="66">
        <f>'jeziora 2021'!CA85</f>
        <v>0</v>
      </c>
      <c r="V85" s="66">
        <f>'jeziora 2021'!CC85</f>
        <v>0</v>
      </c>
      <c r="W85" s="66">
        <f>'jeziora 2021'!CK85</f>
        <v>0</v>
      </c>
      <c r="X85" s="66">
        <f>'jeziora 2021'!CP85</f>
        <v>0</v>
      </c>
      <c r="Y85" s="66">
        <f>'jeziora 2021'!CQ85</f>
        <v>0</v>
      </c>
      <c r="Z85" s="66">
        <f>'jeziora 2021'!CR85</f>
        <v>0</v>
      </c>
      <c r="AA85" s="66">
        <f>'jeziora 2021'!CS85</f>
        <v>0</v>
      </c>
      <c r="AB85" s="66">
        <f>'jeziora 2021'!CT85</f>
        <v>0</v>
      </c>
      <c r="AC85" s="66">
        <f>'jeziora 2021'!CW85</f>
        <v>0</v>
      </c>
      <c r="AD85" s="66">
        <f>'jeziora 2021'!CZ85</f>
        <v>0</v>
      </c>
      <c r="AE85" s="66">
        <f>'jeziora 2021'!DB85</f>
        <v>0</v>
      </c>
      <c r="AF85" s="66">
        <f>'jeziora 2021'!DC85</f>
        <v>0</v>
      </c>
      <c r="AG85" s="66">
        <f>'jeziora 2021'!DD85</f>
        <v>0</v>
      </c>
      <c r="AH85" s="49">
        <f>'jeziora 2021'!DE85</f>
        <v>0.05</v>
      </c>
      <c r="AI85" s="49">
        <f>'jeziora 2021'!DF85</f>
        <v>0.05</v>
      </c>
      <c r="AJ85" s="66">
        <f>'jeziora 2021'!DH85</f>
        <v>0</v>
      </c>
      <c r="AK85" s="66">
        <f>'jeziora 2021'!DI85</f>
        <v>0</v>
      </c>
      <c r="AL85" s="66">
        <f>'jeziora 2021'!DJ85</f>
        <v>0</v>
      </c>
      <c r="AM85" s="66">
        <f>'jeziora 2021'!DK85</f>
        <v>0</v>
      </c>
      <c r="AN85" s="93">
        <f>'jeziora 2021'!DL85</f>
        <v>0</v>
      </c>
      <c r="AO85" s="96" t="s">
        <v>175</v>
      </c>
    </row>
    <row r="86" spans="1:41" x14ac:dyDescent="0.2">
      <c r="A86" s="4">
        <f>'jeziora 2021'!B86</f>
        <v>543</v>
      </c>
      <c r="B86" s="13" t="str">
        <f>'jeziora 2021'!D86</f>
        <v>jez. Łąckie - Drzewicz</v>
      </c>
      <c r="C86" s="49">
        <f>'jeziora 2021'!I86</f>
        <v>0.05</v>
      </c>
      <c r="D86" s="49">
        <f>'jeziora 2021'!J86</f>
        <v>1.5</v>
      </c>
      <c r="E86" s="49">
        <f>'jeziora 2021'!L86</f>
        <v>0.52600000000000002</v>
      </c>
      <c r="F86" s="49">
        <f>'jeziora 2021'!N86</f>
        <v>10.06</v>
      </c>
      <c r="G86" s="49">
        <f>'jeziora 2021'!O86</f>
        <v>6.9480000000000004</v>
      </c>
      <c r="H86" s="49">
        <f>'jeziora 2021'!S86</f>
        <v>3.8879999999999999</v>
      </c>
      <c r="I86" s="49">
        <f>'jeziora 2021'!T86</f>
        <v>23.74</v>
      </c>
      <c r="J86" s="49">
        <f>'jeziora 2021'!Y86</f>
        <v>53.71</v>
      </c>
      <c r="K86" s="49">
        <f>'jeziora 2021'!AI86</f>
        <v>86</v>
      </c>
      <c r="L86" s="49">
        <f>'jeziora 2021'!AK86</f>
        <v>2.5</v>
      </c>
      <c r="M86" s="49">
        <f>'jeziora 2021'!BB86</f>
        <v>971.5</v>
      </c>
      <c r="N86" s="49">
        <f>'jeziora 2021'!BJ86</f>
        <v>0.5</v>
      </c>
      <c r="O86" s="49">
        <f>'jeziora 2021'!BK86</f>
        <v>5.0000000000000001E-3</v>
      </c>
      <c r="P86" s="49">
        <f>'jeziora 2021'!BQ86</f>
        <v>0.2</v>
      </c>
      <c r="Q86" s="49">
        <f>'jeziora 2021'!BS86</f>
        <v>0.05</v>
      </c>
      <c r="R86" s="49">
        <f>'jeziora 2021'!BT86</f>
        <v>0.05</v>
      </c>
      <c r="S86" s="49">
        <f>'jeziora 2021'!BU86</f>
        <v>0.05</v>
      </c>
      <c r="T86" s="49">
        <f>'jeziora 2021'!BY86</f>
        <v>0.15</v>
      </c>
      <c r="U86" s="66">
        <f>'jeziora 2021'!CA86</f>
        <v>0</v>
      </c>
      <c r="V86" s="66">
        <f>'jeziora 2021'!CC86</f>
        <v>0</v>
      </c>
      <c r="W86" s="66">
        <f>'jeziora 2021'!CK86</f>
        <v>0</v>
      </c>
      <c r="X86" s="66">
        <f>'jeziora 2021'!CP86</f>
        <v>0</v>
      </c>
      <c r="Y86" s="66">
        <f>'jeziora 2021'!CQ86</f>
        <v>0</v>
      </c>
      <c r="Z86" s="66">
        <f>'jeziora 2021'!CR86</f>
        <v>0</v>
      </c>
      <c r="AA86" s="66">
        <f>'jeziora 2021'!CS86</f>
        <v>0</v>
      </c>
      <c r="AB86" s="66">
        <f>'jeziora 2021'!CT86</f>
        <v>0</v>
      </c>
      <c r="AC86" s="66">
        <f>'jeziora 2021'!CW86</f>
        <v>0</v>
      </c>
      <c r="AD86" s="66">
        <f>'jeziora 2021'!CZ86</f>
        <v>0</v>
      </c>
      <c r="AE86" s="66">
        <f>'jeziora 2021'!DB86</f>
        <v>0</v>
      </c>
      <c r="AF86" s="66">
        <f>'jeziora 2021'!DC86</f>
        <v>0</v>
      </c>
      <c r="AG86" s="66">
        <f>'jeziora 2021'!DD86</f>
        <v>0</v>
      </c>
      <c r="AH86" s="49">
        <f>'jeziora 2021'!DE86</f>
        <v>0.05</v>
      </c>
      <c r="AI86" s="49">
        <f>'jeziora 2021'!DF86</f>
        <v>0.05</v>
      </c>
      <c r="AJ86" s="66">
        <f>'jeziora 2021'!DH86</f>
        <v>0</v>
      </c>
      <c r="AK86" s="66">
        <f>'jeziora 2021'!DI86</f>
        <v>0</v>
      </c>
      <c r="AL86" s="66">
        <f>'jeziora 2021'!DJ86</f>
        <v>0</v>
      </c>
      <c r="AM86" s="66">
        <f>'jeziora 2021'!DK86</f>
        <v>0</v>
      </c>
      <c r="AN86" s="93">
        <f>'jeziora 2021'!DL86</f>
        <v>0</v>
      </c>
      <c r="AO86" s="97" t="s">
        <v>176</v>
      </c>
    </row>
    <row r="87" spans="1:41" x14ac:dyDescent="0.2">
      <c r="A87" s="165">
        <f>'jeziora 2021'!B87</f>
        <v>544</v>
      </c>
      <c r="B87" s="13" t="str">
        <f>'jeziora 2021'!D87</f>
        <v>jez. Łąckie Duże -głęboczek</v>
      </c>
      <c r="C87" s="49">
        <f>'jeziora 2021'!I87</f>
        <v>0.05</v>
      </c>
      <c r="D87" s="49">
        <f>'jeziora 2021'!J87</f>
        <v>3.45</v>
      </c>
      <c r="E87" s="49">
        <f>'jeziora 2021'!L87</f>
        <v>2.5000000000000001E-2</v>
      </c>
      <c r="F87" s="49">
        <f>'jeziora 2021'!N87</f>
        <v>13.7</v>
      </c>
      <c r="G87" s="49">
        <f>'jeziora 2021'!O87</f>
        <v>10.1</v>
      </c>
      <c r="H87" s="49">
        <f>'jeziora 2021'!S87</f>
        <v>11.3</v>
      </c>
      <c r="I87" s="49">
        <f>'jeziora 2021'!T87</f>
        <v>20.2</v>
      </c>
      <c r="J87" s="49">
        <f>'jeziora 2021'!Y87</f>
        <v>54</v>
      </c>
      <c r="K87" s="49">
        <f>'jeziora 2021'!AI87</f>
        <v>130</v>
      </c>
      <c r="L87" s="49">
        <f>'jeziora 2021'!AK87</f>
        <v>91</v>
      </c>
      <c r="M87" s="49">
        <f>'jeziora 2021'!BB87</f>
        <v>4232</v>
      </c>
      <c r="N87" s="49">
        <f>'jeziora 2021'!BJ87</f>
        <v>0.5</v>
      </c>
      <c r="O87" s="49">
        <f>'jeziora 2021'!BK87</f>
        <v>5.0000000000000001E-3</v>
      </c>
      <c r="P87" s="49">
        <f>'jeziora 2021'!BQ87</f>
        <v>0.2</v>
      </c>
      <c r="Q87" s="49">
        <f>'jeziora 2021'!BS87</f>
        <v>0.05</v>
      </c>
      <c r="R87" s="49">
        <f>'jeziora 2021'!BT87</f>
        <v>0.05</v>
      </c>
      <c r="S87" s="49">
        <f>'jeziora 2021'!BU87</f>
        <v>0.05</v>
      </c>
      <c r="T87" s="49">
        <f>'jeziora 2021'!BY87</f>
        <v>0.15</v>
      </c>
      <c r="U87" s="66">
        <f>'jeziora 2021'!CA87</f>
        <v>0</v>
      </c>
      <c r="V87" s="66">
        <f>'jeziora 2021'!CC87</f>
        <v>0</v>
      </c>
      <c r="W87" s="66">
        <f>'jeziora 2021'!CK87</f>
        <v>0</v>
      </c>
      <c r="X87" s="66">
        <f>'jeziora 2021'!CP87</f>
        <v>0</v>
      </c>
      <c r="Y87" s="66">
        <f>'jeziora 2021'!CQ87</f>
        <v>0</v>
      </c>
      <c r="Z87" s="66">
        <f>'jeziora 2021'!CR87</f>
        <v>0</v>
      </c>
      <c r="AA87" s="66">
        <f>'jeziora 2021'!CS87</f>
        <v>0</v>
      </c>
      <c r="AB87" s="66">
        <f>'jeziora 2021'!CT87</f>
        <v>0</v>
      </c>
      <c r="AC87" s="66">
        <f>'jeziora 2021'!CW87</f>
        <v>0</v>
      </c>
      <c r="AD87" s="66">
        <f>'jeziora 2021'!CZ87</f>
        <v>0</v>
      </c>
      <c r="AE87" s="66">
        <f>'jeziora 2021'!DB87</f>
        <v>0</v>
      </c>
      <c r="AF87" s="66">
        <f>'jeziora 2021'!DC87</f>
        <v>0</v>
      </c>
      <c r="AG87" s="66">
        <f>'jeziora 2021'!DD87</f>
        <v>0</v>
      </c>
      <c r="AH87" s="49">
        <f>'jeziora 2021'!DE87</f>
        <v>0.05</v>
      </c>
      <c r="AI87" s="49">
        <f>'jeziora 2021'!DF87</f>
        <v>0.05</v>
      </c>
      <c r="AJ87" s="66">
        <f>'jeziora 2021'!DH87</f>
        <v>0</v>
      </c>
      <c r="AK87" s="66">
        <f>'jeziora 2021'!DI87</f>
        <v>0</v>
      </c>
      <c r="AL87" s="66">
        <f>'jeziora 2021'!DJ87</f>
        <v>0</v>
      </c>
      <c r="AM87" s="66">
        <f>'jeziora 2021'!DK87</f>
        <v>0</v>
      </c>
      <c r="AN87" s="66">
        <f>'jeziora 2021'!DL87</f>
        <v>0</v>
      </c>
      <c r="AO87" s="96" t="s">
        <v>175</v>
      </c>
    </row>
    <row r="88" spans="1:41" x14ac:dyDescent="0.2">
      <c r="A88" s="4">
        <f>'jeziora 2021'!B88</f>
        <v>545</v>
      </c>
      <c r="B88" s="13" t="str">
        <f>'jeziora 2021'!D88</f>
        <v>jez. Łąkorek - stan.01</v>
      </c>
      <c r="C88" s="49">
        <f>'jeziora 2021'!I88</f>
        <v>0.05</v>
      </c>
      <c r="D88" s="49">
        <f>'jeziora 2021'!J88</f>
        <v>4.88</v>
      </c>
      <c r="E88" s="49">
        <f>'jeziora 2021'!L88</f>
        <v>0.53200000000000003</v>
      </c>
      <c r="F88" s="49">
        <f>'jeziora 2021'!N88</f>
        <v>7.31</v>
      </c>
      <c r="G88" s="49">
        <f>'jeziora 2021'!O88</f>
        <v>9.1999999999999993</v>
      </c>
      <c r="H88" s="49">
        <f>'jeziora 2021'!S88</f>
        <v>7.02</v>
      </c>
      <c r="I88" s="49">
        <f>'jeziora 2021'!T88</f>
        <v>33.200000000000003</v>
      </c>
      <c r="J88" s="49">
        <f>'jeziora 2021'!Y88</f>
        <v>56.4</v>
      </c>
      <c r="K88" s="49">
        <f>'jeziora 2021'!AI88</f>
        <v>140</v>
      </c>
      <c r="L88" s="49">
        <f>'jeziora 2021'!AK88</f>
        <v>44</v>
      </c>
      <c r="M88" s="49">
        <f>'jeziora 2021'!BB88</f>
        <v>3857.5</v>
      </c>
      <c r="N88" s="49">
        <f>'jeziora 2021'!BJ88</f>
        <v>0.5</v>
      </c>
      <c r="O88" s="49">
        <f>'jeziora 2021'!BK88</f>
        <v>5.0000000000000001E-3</v>
      </c>
      <c r="P88" s="49">
        <f>'jeziora 2021'!BQ88</f>
        <v>0.2</v>
      </c>
      <c r="Q88" s="49">
        <f>'jeziora 2021'!BS88</f>
        <v>0.05</v>
      </c>
      <c r="R88" s="49">
        <f>'jeziora 2021'!BT88</f>
        <v>0.05</v>
      </c>
      <c r="S88" s="49">
        <f>'jeziora 2021'!BU88</f>
        <v>0.05</v>
      </c>
      <c r="T88" s="49">
        <f>'jeziora 2021'!BY88</f>
        <v>0.15</v>
      </c>
      <c r="U88" s="66">
        <f>'jeziora 2021'!CA88</f>
        <v>0</v>
      </c>
      <c r="V88" s="66">
        <f>'jeziora 2021'!CC88</f>
        <v>0</v>
      </c>
      <c r="W88" s="66">
        <f>'jeziora 2021'!CK88</f>
        <v>0</v>
      </c>
      <c r="X88" s="66">
        <f>'jeziora 2021'!CP88</f>
        <v>0</v>
      </c>
      <c r="Y88" s="66">
        <f>'jeziora 2021'!CQ88</f>
        <v>0</v>
      </c>
      <c r="Z88" s="66">
        <f>'jeziora 2021'!CR88</f>
        <v>0</v>
      </c>
      <c r="AA88" s="66">
        <f>'jeziora 2021'!CS88</f>
        <v>0</v>
      </c>
      <c r="AB88" s="66">
        <f>'jeziora 2021'!CT88</f>
        <v>0</v>
      </c>
      <c r="AC88" s="66">
        <f>'jeziora 2021'!CW88</f>
        <v>0</v>
      </c>
      <c r="AD88" s="66">
        <f>'jeziora 2021'!CZ88</f>
        <v>0</v>
      </c>
      <c r="AE88" s="66">
        <f>'jeziora 2021'!DB88</f>
        <v>0</v>
      </c>
      <c r="AF88" s="66">
        <f>'jeziora 2021'!DC88</f>
        <v>0</v>
      </c>
      <c r="AG88" s="66">
        <f>'jeziora 2021'!DD88</f>
        <v>0</v>
      </c>
      <c r="AH88" s="49">
        <f>'jeziora 2021'!DE88</f>
        <v>0.05</v>
      </c>
      <c r="AI88" s="49">
        <f>'jeziora 2021'!DF88</f>
        <v>0.05</v>
      </c>
      <c r="AJ88" s="66">
        <f>'jeziora 2021'!DH88</f>
        <v>0</v>
      </c>
      <c r="AK88" s="66">
        <f>'jeziora 2021'!DI88</f>
        <v>0</v>
      </c>
      <c r="AL88" s="66">
        <f>'jeziora 2021'!DJ88</f>
        <v>0</v>
      </c>
      <c r="AM88" s="66">
        <f>'jeziora 2021'!DK88</f>
        <v>0</v>
      </c>
      <c r="AN88" s="66">
        <f>'jeziora 2021'!DL88</f>
        <v>0</v>
      </c>
      <c r="AO88" s="96" t="s">
        <v>175</v>
      </c>
    </row>
    <row r="89" spans="1:41" x14ac:dyDescent="0.2">
      <c r="A89" s="4">
        <f>'jeziora 2021'!B89</f>
        <v>546</v>
      </c>
      <c r="B89" s="13" t="str">
        <f>'jeziora 2021'!D89</f>
        <v>Jez. Łękno - stan. 01</v>
      </c>
      <c r="C89" s="49">
        <f>'jeziora 2021'!I89</f>
        <v>0.05</v>
      </c>
      <c r="D89" s="49">
        <f>'jeziora 2021'!J89</f>
        <v>1.5</v>
      </c>
      <c r="E89" s="49">
        <f>'jeziora 2021'!L89</f>
        <v>0.26669999999999999</v>
      </c>
      <c r="F89" s="49">
        <f>'jeziora 2021'!N89</f>
        <v>5.4870000000000001</v>
      </c>
      <c r="G89" s="49">
        <f>'jeziora 2021'!O89</f>
        <v>7.4429999999999996</v>
      </c>
      <c r="H89" s="49">
        <f>'jeziora 2021'!S89</f>
        <v>5.67</v>
      </c>
      <c r="I89" s="49">
        <f>'jeziora 2021'!T89</f>
        <v>13.15</v>
      </c>
      <c r="J89" s="49">
        <f>'jeziora 2021'!Y89</f>
        <v>38.619999999999997</v>
      </c>
      <c r="K89" s="49">
        <f>'jeziora 2021'!AI89</f>
        <v>22</v>
      </c>
      <c r="L89" s="49">
        <f>'jeziora 2021'!AK89</f>
        <v>25</v>
      </c>
      <c r="M89" s="49">
        <f>'jeziora 2021'!BB89</f>
        <v>902</v>
      </c>
      <c r="N89" s="49">
        <f>'jeziora 2021'!BJ89</f>
        <v>0.5</v>
      </c>
      <c r="O89" s="49">
        <f>'jeziora 2021'!BK89</f>
        <v>5.0000000000000001E-3</v>
      </c>
      <c r="P89" s="49">
        <f>'jeziora 2021'!BQ89</f>
        <v>0.2</v>
      </c>
      <c r="Q89" s="49">
        <f>'jeziora 2021'!BS89</f>
        <v>0.05</v>
      </c>
      <c r="R89" s="49">
        <f>'jeziora 2021'!BT89</f>
        <v>0.05</v>
      </c>
      <c r="S89" s="49">
        <f>'jeziora 2021'!BU89</f>
        <v>0.05</v>
      </c>
      <c r="T89" s="49">
        <f>'jeziora 2021'!BY89</f>
        <v>0.15</v>
      </c>
      <c r="U89" s="66">
        <f>'jeziora 2021'!CA89</f>
        <v>0</v>
      </c>
      <c r="V89" s="66">
        <f>'jeziora 2021'!CC89</f>
        <v>0</v>
      </c>
      <c r="W89" s="66">
        <f>'jeziora 2021'!CK89</f>
        <v>0</v>
      </c>
      <c r="X89" s="66">
        <f>'jeziora 2021'!CP89</f>
        <v>0</v>
      </c>
      <c r="Y89" s="66">
        <f>'jeziora 2021'!CQ89</f>
        <v>0</v>
      </c>
      <c r="Z89" s="66">
        <f>'jeziora 2021'!CR89</f>
        <v>0</v>
      </c>
      <c r="AA89" s="66">
        <f>'jeziora 2021'!CS89</f>
        <v>0</v>
      </c>
      <c r="AB89" s="66">
        <f>'jeziora 2021'!CT89</f>
        <v>0</v>
      </c>
      <c r="AC89" s="66">
        <f>'jeziora 2021'!CW89</f>
        <v>0</v>
      </c>
      <c r="AD89" s="66">
        <f>'jeziora 2021'!CZ89</f>
        <v>0</v>
      </c>
      <c r="AE89" s="66">
        <f>'jeziora 2021'!DB89</f>
        <v>0</v>
      </c>
      <c r="AF89" s="66">
        <f>'jeziora 2021'!DC89</f>
        <v>0</v>
      </c>
      <c r="AG89" s="66">
        <f>'jeziora 2021'!DD89</f>
        <v>0</v>
      </c>
      <c r="AH89" s="49">
        <f>'jeziora 2021'!DE89</f>
        <v>0.05</v>
      </c>
      <c r="AI89" s="49">
        <f>'jeziora 2021'!DF89</f>
        <v>0.05</v>
      </c>
      <c r="AJ89" s="66">
        <f>'jeziora 2021'!DH89</f>
        <v>0</v>
      </c>
      <c r="AK89" s="66">
        <f>'jeziora 2021'!DI89</f>
        <v>0</v>
      </c>
      <c r="AL89" s="66">
        <f>'jeziora 2021'!DJ89</f>
        <v>0</v>
      </c>
      <c r="AM89" s="66">
        <f>'jeziora 2021'!DK89</f>
        <v>0</v>
      </c>
      <c r="AN89" s="66">
        <f>'jeziora 2021'!DL89</f>
        <v>0</v>
      </c>
      <c r="AO89" s="97" t="s">
        <v>176</v>
      </c>
    </row>
    <row r="90" spans="1:41" ht="25.5" x14ac:dyDescent="0.2">
      <c r="A90" s="4">
        <f>'jeziora 2021'!B90</f>
        <v>547</v>
      </c>
      <c r="B90" s="13" t="str">
        <f>'jeziora 2021'!D90</f>
        <v>jez. Łętowskie - głęboczek-18,7m</v>
      </c>
      <c r="C90" s="49">
        <f>'jeziora 2021'!I90</f>
        <v>0.17879999999999999</v>
      </c>
      <c r="D90" s="49">
        <f>'jeziora 2021'!J90</f>
        <v>6.1470000000000002</v>
      </c>
      <c r="E90" s="49">
        <f>'jeziora 2021'!L90</f>
        <v>0.45950000000000002</v>
      </c>
      <c r="F90" s="49">
        <f>'jeziora 2021'!N90</f>
        <v>9.6129999999999995</v>
      </c>
      <c r="G90" s="49">
        <f>'jeziora 2021'!O90</f>
        <v>7.6379999999999999</v>
      </c>
      <c r="H90" s="49">
        <f>'jeziora 2021'!S90</f>
        <v>6.9989999999999997</v>
      </c>
      <c r="I90" s="49">
        <f>'jeziora 2021'!T90</f>
        <v>20.97</v>
      </c>
      <c r="J90" s="49">
        <f>'jeziora 2021'!Y90</f>
        <v>51.72</v>
      </c>
      <c r="K90" s="49">
        <f>'jeziora 2021'!AI90</f>
        <v>48</v>
      </c>
      <c r="L90" s="49">
        <f>'jeziora 2021'!AK90</f>
        <v>2.5</v>
      </c>
      <c r="M90" s="49">
        <f>'jeziora 2021'!BB90</f>
        <v>465.5</v>
      </c>
      <c r="N90" s="49">
        <f>'jeziora 2021'!BJ90</f>
        <v>0.5</v>
      </c>
      <c r="O90" s="49">
        <f>'jeziora 2021'!BK90</f>
        <v>5.0000000000000001E-3</v>
      </c>
      <c r="P90" s="49">
        <f>'jeziora 2021'!BQ90</f>
        <v>0.2</v>
      </c>
      <c r="Q90" s="49">
        <f>'jeziora 2021'!BS90</f>
        <v>0.05</v>
      </c>
      <c r="R90" s="49">
        <f>'jeziora 2021'!BT90</f>
        <v>0.05</v>
      </c>
      <c r="S90" s="49">
        <f>'jeziora 2021'!BU90</f>
        <v>0.05</v>
      </c>
      <c r="T90" s="49">
        <f>'jeziora 2021'!BY90</f>
        <v>0.15</v>
      </c>
      <c r="U90" s="66">
        <f>'jeziora 2021'!CA90</f>
        <v>0</v>
      </c>
      <c r="V90" s="66">
        <f>'jeziora 2021'!CC90</f>
        <v>0</v>
      </c>
      <c r="W90" s="66">
        <f>'jeziora 2021'!CK90</f>
        <v>0</v>
      </c>
      <c r="X90" s="66">
        <f>'jeziora 2021'!CP90</f>
        <v>0</v>
      </c>
      <c r="Y90" s="66">
        <f>'jeziora 2021'!CQ90</f>
        <v>0</v>
      </c>
      <c r="Z90" s="66">
        <f>'jeziora 2021'!CR90</f>
        <v>0</v>
      </c>
      <c r="AA90" s="66">
        <f>'jeziora 2021'!CS90</f>
        <v>0</v>
      </c>
      <c r="AB90" s="66">
        <f>'jeziora 2021'!CT90</f>
        <v>0</v>
      </c>
      <c r="AC90" s="66">
        <f>'jeziora 2021'!CW90</f>
        <v>0</v>
      </c>
      <c r="AD90" s="66">
        <f>'jeziora 2021'!CZ90</f>
        <v>0</v>
      </c>
      <c r="AE90" s="66">
        <f>'jeziora 2021'!DB90</f>
        <v>0</v>
      </c>
      <c r="AF90" s="66">
        <f>'jeziora 2021'!DC90</f>
        <v>0</v>
      </c>
      <c r="AG90" s="66">
        <f>'jeziora 2021'!DD90</f>
        <v>0</v>
      </c>
      <c r="AH90" s="49">
        <f>'jeziora 2021'!DE90</f>
        <v>0.05</v>
      </c>
      <c r="AI90" s="49">
        <f>'jeziora 2021'!DF90</f>
        <v>0.05</v>
      </c>
      <c r="AJ90" s="66">
        <f>'jeziora 2021'!DH90</f>
        <v>0</v>
      </c>
      <c r="AK90" s="66">
        <f>'jeziora 2021'!DI90</f>
        <v>0</v>
      </c>
      <c r="AL90" s="66">
        <f>'jeziora 2021'!DJ90</f>
        <v>0</v>
      </c>
      <c r="AM90" s="66">
        <f>'jeziora 2021'!DK90</f>
        <v>0</v>
      </c>
      <c r="AN90" s="93">
        <f>'jeziora 2021'!DL90</f>
        <v>0</v>
      </c>
      <c r="AO90" s="97" t="s">
        <v>176</v>
      </c>
    </row>
    <row r="91" spans="1:41" x14ac:dyDescent="0.2">
      <c r="A91" s="4">
        <f>'jeziora 2021'!B91</f>
        <v>548</v>
      </c>
      <c r="B91" s="13" t="str">
        <f>'jeziora 2021'!D91</f>
        <v>jez. Łubie - głęboczek - 8,8m</v>
      </c>
      <c r="C91" s="49">
        <f>'jeziora 2021'!I91</f>
        <v>0.05</v>
      </c>
      <c r="D91" s="49">
        <f>'jeziora 2021'!J91</f>
        <v>1.5</v>
      </c>
      <c r="E91" s="49">
        <f>'jeziora 2021'!L91</f>
        <v>2.5000000000000001E-2</v>
      </c>
      <c r="F91" s="49">
        <f>'jeziora 2021'!N91</f>
        <v>4.99</v>
      </c>
      <c r="G91" s="49">
        <f>'jeziora 2021'!O91</f>
        <v>3.18</v>
      </c>
      <c r="H91" s="49">
        <f>'jeziora 2021'!S91</f>
        <v>4.43</v>
      </c>
      <c r="I91" s="49">
        <f>'jeziora 2021'!T91</f>
        <v>5.2</v>
      </c>
      <c r="J91" s="49">
        <f>'jeziora 2021'!Y91</f>
        <v>15.9</v>
      </c>
      <c r="K91" s="49">
        <f>'jeziora 2021'!AI91</f>
        <v>43</v>
      </c>
      <c r="L91" s="49">
        <f>'jeziora 2021'!AK91</f>
        <v>2.5</v>
      </c>
      <c r="M91" s="49">
        <f>'jeziora 2021'!BB91</f>
        <v>566.5</v>
      </c>
      <c r="N91" s="49">
        <f>'jeziora 2021'!BJ91</f>
        <v>0.5</v>
      </c>
      <c r="O91" s="49">
        <f>'jeziora 2021'!BK91</f>
        <v>5.0000000000000001E-3</v>
      </c>
      <c r="P91" s="49">
        <f>'jeziora 2021'!BQ91</f>
        <v>0.2</v>
      </c>
      <c r="Q91" s="49">
        <f>'jeziora 2021'!BS91</f>
        <v>0.05</v>
      </c>
      <c r="R91" s="49">
        <f>'jeziora 2021'!BT91</f>
        <v>0.05</v>
      </c>
      <c r="S91" s="49">
        <f>'jeziora 2021'!BU91</f>
        <v>0.05</v>
      </c>
      <c r="T91" s="49">
        <f>'jeziora 2021'!BY91</f>
        <v>0.15</v>
      </c>
      <c r="U91" s="66">
        <f>'jeziora 2021'!CA91</f>
        <v>0</v>
      </c>
      <c r="V91" s="66">
        <f>'jeziora 2021'!CC91</f>
        <v>0</v>
      </c>
      <c r="W91" s="66">
        <f>'jeziora 2021'!CK91</f>
        <v>0</v>
      </c>
      <c r="X91" s="66">
        <f>'jeziora 2021'!CP91</f>
        <v>0</v>
      </c>
      <c r="Y91" s="66">
        <f>'jeziora 2021'!CQ91</f>
        <v>0</v>
      </c>
      <c r="Z91" s="66">
        <f>'jeziora 2021'!CR91</f>
        <v>0</v>
      </c>
      <c r="AA91" s="66">
        <f>'jeziora 2021'!CS91</f>
        <v>0</v>
      </c>
      <c r="AB91" s="66">
        <f>'jeziora 2021'!CT91</f>
        <v>0</v>
      </c>
      <c r="AC91" s="66">
        <f>'jeziora 2021'!CW91</f>
        <v>0</v>
      </c>
      <c r="AD91" s="66">
        <f>'jeziora 2021'!CZ91</f>
        <v>0</v>
      </c>
      <c r="AE91" s="66">
        <f>'jeziora 2021'!DB91</f>
        <v>0</v>
      </c>
      <c r="AF91" s="66">
        <f>'jeziora 2021'!DC91</f>
        <v>0</v>
      </c>
      <c r="AG91" s="66">
        <f>'jeziora 2021'!DD91</f>
        <v>0</v>
      </c>
      <c r="AH91" s="49">
        <f>'jeziora 2021'!DE91</f>
        <v>0.05</v>
      </c>
      <c r="AI91" s="49">
        <f>'jeziora 2021'!DF91</f>
        <v>0.05</v>
      </c>
      <c r="AJ91" s="66">
        <f>'jeziora 2021'!DH91</f>
        <v>0</v>
      </c>
      <c r="AK91" s="66">
        <f>'jeziora 2021'!DI91</f>
        <v>0</v>
      </c>
      <c r="AL91" s="66">
        <f>'jeziora 2021'!DJ91</f>
        <v>0</v>
      </c>
      <c r="AM91" s="66">
        <f>'jeziora 2021'!DK91</f>
        <v>0</v>
      </c>
      <c r="AN91" s="93">
        <f>'jeziora 2021'!DL91</f>
        <v>0</v>
      </c>
      <c r="AO91" s="97" t="s">
        <v>176</v>
      </c>
    </row>
    <row r="92" spans="1:41" ht="25.5" x14ac:dyDescent="0.2">
      <c r="A92" s="4">
        <f>'jeziora 2021'!B92</f>
        <v>549</v>
      </c>
      <c r="B92" s="13" t="str">
        <f>'jeziora 2021'!D92</f>
        <v>jez. Marianowskie - głęboczek -  10,7 m</v>
      </c>
      <c r="C92" s="49">
        <f>'jeziora 2021'!I92</f>
        <v>0.05</v>
      </c>
      <c r="D92" s="49">
        <f>'jeziora 2021'!J92</f>
        <v>12.1</v>
      </c>
      <c r="E92" s="49">
        <f>'jeziora 2021'!L92</f>
        <v>0.74399999999999999</v>
      </c>
      <c r="F92" s="49">
        <f>'jeziora 2021'!N92</f>
        <v>14</v>
      </c>
      <c r="G92" s="49">
        <f>'jeziora 2021'!O92</f>
        <v>15.5</v>
      </c>
      <c r="H92" s="49">
        <f>'jeziora 2021'!S92</f>
        <v>12.3</v>
      </c>
      <c r="I92" s="49">
        <f>'jeziora 2021'!T92</f>
        <v>35.200000000000003</v>
      </c>
      <c r="J92" s="49">
        <f>'jeziora 2021'!Y92</f>
        <v>98</v>
      </c>
      <c r="K92" s="49">
        <f>'jeziora 2021'!AI92</f>
        <v>77</v>
      </c>
      <c r="L92" s="49">
        <f>'jeziora 2021'!AK92</f>
        <v>43</v>
      </c>
      <c r="M92" s="49">
        <f>'jeziora 2021'!BB92</f>
        <v>3784</v>
      </c>
      <c r="N92" s="49">
        <f>'jeziora 2021'!BJ92</f>
        <v>0.5</v>
      </c>
      <c r="O92" s="49">
        <f>'jeziora 2021'!BK92</f>
        <v>5.0000000000000001E-3</v>
      </c>
      <c r="P92" s="49">
        <f>'jeziora 2021'!BQ92</f>
        <v>0.2</v>
      </c>
      <c r="Q92" s="49">
        <f>'jeziora 2021'!BS92</f>
        <v>0.05</v>
      </c>
      <c r="R92" s="49">
        <f>'jeziora 2021'!BT92</f>
        <v>0.05</v>
      </c>
      <c r="S92" s="49">
        <f>'jeziora 2021'!BU92</f>
        <v>0.05</v>
      </c>
      <c r="T92" s="49">
        <f>'jeziora 2021'!BY92</f>
        <v>0.15</v>
      </c>
      <c r="U92" s="66">
        <f>'jeziora 2021'!CA92</f>
        <v>0</v>
      </c>
      <c r="V92" s="66">
        <f>'jeziora 2021'!CC92</f>
        <v>0</v>
      </c>
      <c r="W92" s="66">
        <f>'jeziora 2021'!CK92</f>
        <v>0</v>
      </c>
      <c r="X92" s="66">
        <f>'jeziora 2021'!CP92</f>
        <v>0</v>
      </c>
      <c r="Y92" s="66">
        <f>'jeziora 2021'!CQ92</f>
        <v>0</v>
      </c>
      <c r="Z92" s="66">
        <f>'jeziora 2021'!CR92</f>
        <v>0</v>
      </c>
      <c r="AA92" s="66">
        <f>'jeziora 2021'!CS92</f>
        <v>0</v>
      </c>
      <c r="AB92" s="66">
        <f>'jeziora 2021'!CT92</f>
        <v>0</v>
      </c>
      <c r="AC92" s="66">
        <f>'jeziora 2021'!CW92</f>
        <v>0</v>
      </c>
      <c r="AD92" s="66">
        <f>'jeziora 2021'!CZ92</f>
        <v>0</v>
      </c>
      <c r="AE92" s="66">
        <f>'jeziora 2021'!DB92</f>
        <v>0</v>
      </c>
      <c r="AF92" s="66">
        <f>'jeziora 2021'!DC92</f>
        <v>0</v>
      </c>
      <c r="AG92" s="66">
        <f>'jeziora 2021'!DD92</f>
        <v>0</v>
      </c>
      <c r="AH92" s="49">
        <f>'jeziora 2021'!DE92</f>
        <v>0.05</v>
      </c>
      <c r="AI92" s="49">
        <f>'jeziora 2021'!DF92</f>
        <v>0.05</v>
      </c>
      <c r="AJ92" s="66">
        <f>'jeziora 2021'!DH92</f>
        <v>0</v>
      </c>
      <c r="AK92" s="66">
        <f>'jeziora 2021'!DI92</f>
        <v>0</v>
      </c>
      <c r="AL92" s="66">
        <f>'jeziora 2021'!DJ92</f>
        <v>0</v>
      </c>
      <c r="AM92" s="66">
        <f>'jeziora 2021'!DK92</f>
        <v>0</v>
      </c>
      <c r="AN92" s="93">
        <f>'jeziora 2021'!DL92</f>
        <v>0</v>
      </c>
      <c r="AO92" s="96" t="s">
        <v>175</v>
      </c>
    </row>
    <row r="93" spans="1:41" x14ac:dyDescent="0.2">
      <c r="A93" s="165">
        <f>'jeziora 2021'!B93</f>
        <v>550</v>
      </c>
      <c r="B93" s="13" t="str">
        <f>'jeziora 2021'!D93</f>
        <v>Jez. Mąkolno - stan. 01</v>
      </c>
      <c r="C93" s="49">
        <f>'jeziora 2021'!I93</f>
        <v>0.27700000000000002</v>
      </c>
      <c r="D93" s="49">
        <f>'jeziora 2021'!J93</f>
        <v>1.5</v>
      </c>
      <c r="E93" s="49">
        <f>'jeziora 2021'!L93</f>
        <v>0.62690000000000001</v>
      </c>
      <c r="F93" s="49">
        <f>'jeziora 2021'!N93</f>
        <v>6.335</v>
      </c>
      <c r="G93" s="49">
        <f>'jeziora 2021'!O93</f>
        <v>7.9210000000000003</v>
      </c>
      <c r="H93" s="49">
        <f>'jeziora 2021'!S93</f>
        <v>5.5209999999999999</v>
      </c>
      <c r="I93" s="49">
        <f>'jeziora 2021'!T93</f>
        <v>33.18</v>
      </c>
      <c r="J93" s="49">
        <f>'jeziora 2021'!Y93</f>
        <v>56.94</v>
      </c>
      <c r="K93" s="49">
        <f>'jeziora 2021'!AI93</f>
        <v>31</v>
      </c>
      <c r="L93" s="49">
        <f>'jeziora 2021'!AK93</f>
        <v>45</v>
      </c>
      <c r="M93" s="49">
        <f>'jeziora 2021'!BB93</f>
        <v>2072.5</v>
      </c>
      <c r="N93" s="49">
        <f>'jeziora 2021'!BJ93</f>
        <v>0.5</v>
      </c>
      <c r="O93" s="49">
        <f>'jeziora 2021'!BK93</f>
        <v>5.0000000000000001E-3</v>
      </c>
      <c r="P93" s="49">
        <f>'jeziora 2021'!BQ93</f>
        <v>0.2</v>
      </c>
      <c r="Q93" s="49">
        <f>'jeziora 2021'!BS93</f>
        <v>0.05</v>
      </c>
      <c r="R93" s="49">
        <f>'jeziora 2021'!BT93</f>
        <v>0.05</v>
      </c>
      <c r="S93" s="49">
        <f>'jeziora 2021'!BU93</f>
        <v>0.05</v>
      </c>
      <c r="T93" s="49">
        <f>'jeziora 2021'!BY93</f>
        <v>0.15</v>
      </c>
      <c r="U93" s="150">
        <f>'jeziora 2021'!CA93</f>
        <v>50</v>
      </c>
      <c r="V93" s="150">
        <f>'jeziora 2021'!CC93</f>
        <v>0.01</v>
      </c>
      <c r="W93" s="150">
        <f>'jeziora 2021'!CK93</f>
        <v>5.0000000000000001E-3</v>
      </c>
      <c r="X93" s="150">
        <f>'jeziora 2021'!CP93</f>
        <v>1.5</v>
      </c>
      <c r="Y93" s="150">
        <f>'jeziora 2021'!CQ93</f>
        <v>0.3</v>
      </c>
      <c r="Z93" s="150">
        <f>'jeziora 2021'!CR93</f>
        <v>5</v>
      </c>
      <c r="AA93" s="150">
        <f>'jeziora 2021'!CS93</f>
        <v>0.5</v>
      </c>
      <c r="AB93" s="150">
        <f>'jeziora 2021'!CT93</f>
        <v>0.5</v>
      </c>
      <c r="AC93" s="150">
        <f>'jeziora 2021'!CW93</f>
        <v>0.05</v>
      </c>
      <c r="AD93" s="150">
        <f>'jeziora 2021'!CZ93</f>
        <v>0.05</v>
      </c>
      <c r="AE93" s="150">
        <f>'jeziora 2021'!DB93</f>
        <v>0.05</v>
      </c>
      <c r="AF93" s="150">
        <f>'jeziora 2021'!DC93</f>
        <v>0.05</v>
      </c>
      <c r="AG93" s="150">
        <f>'jeziora 2021'!DD93</f>
        <v>0.05</v>
      </c>
      <c r="AH93" s="49">
        <f>'jeziora 2021'!DE93</f>
        <v>0.05</v>
      </c>
      <c r="AI93" s="49">
        <f>'jeziora 2021'!DF93</f>
        <v>0.05</v>
      </c>
      <c r="AJ93" s="150">
        <f>'jeziora 2021'!DH93</f>
        <v>0.5</v>
      </c>
      <c r="AK93" s="150">
        <f>'jeziora 2021'!DI93</f>
        <v>0.05</v>
      </c>
      <c r="AL93" s="150">
        <f>'jeziora 2021'!DJ93</f>
        <v>0.25</v>
      </c>
      <c r="AM93" s="150">
        <f>'jeziora 2021'!DK93</f>
        <v>0.25</v>
      </c>
      <c r="AN93" s="151">
        <f>'jeziora 2021'!DL93</f>
        <v>0.05</v>
      </c>
      <c r="AO93" s="96" t="s">
        <v>175</v>
      </c>
    </row>
    <row r="94" spans="1:41" ht="25.5" x14ac:dyDescent="0.2">
      <c r="A94" s="4">
        <f>'jeziora 2021'!B94</f>
        <v>551</v>
      </c>
      <c r="B94" s="13" t="str">
        <f>'jeziora 2021'!D94</f>
        <v>jez. Mąkowarskie - głęboczek - 31,2m</v>
      </c>
      <c r="C94" s="49">
        <f>'jeziora 2021'!I94</f>
        <v>0.05</v>
      </c>
      <c r="D94" s="49">
        <f>'jeziora 2021'!J94</f>
        <v>4.32</v>
      </c>
      <c r="E94" s="49">
        <f>'jeziora 2021'!L94</f>
        <v>0.23749999999999999</v>
      </c>
      <c r="F94" s="49">
        <f>'jeziora 2021'!N94</f>
        <v>6.6680000000000001</v>
      </c>
      <c r="G94" s="49">
        <f>'jeziora 2021'!O94</f>
        <v>11.68</v>
      </c>
      <c r="H94" s="49">
        <f>'jeziora 2021'!S94</f>
        <v>3.6280000000000001</v>
      </c>
      <c r="I94" s="49">
        <f>'jeziora 2021'!T94</f>
        <v>12.86</v>
      </c>
      <c r="J94" s="49">
        <f>'jeziora 2021'!Y94</f>
        <v>51.36</v>
      </c>
      <c r="K94" s="49">
        <f>'jeziora 2021'!AI94</f>
        <v>2.5</v>
      </c>
      <c r="L94" s="49">
        <f>'jeziora 2021'!AK94</f>
        <v>78</v>
      </c>
      <c r="M94" s="49">
        <f>'jeziora 2021'!BB94</f>
        <v>1815</v>
      </c>
      <c r="N94" s="49">
        <f>'jeziora 2021'!BJ94</f>
        <v>0.5</v>
      </c>
      <c r="O94" s="49">
        <f>'jeziora 2021'!BK94</f>
        <v>5.0000000000000001E-3</v>
      </c>
      <c r="P94" s="49">
        <f>'jeziora 2021'!BQ94</f>
        <v>0.2</v>
      </c>
      <c r="Q94" s="49">
        <f>'jeziora 2021'!BS94</f>
        <v>0.05</v>
      </c>
      <c r="R94" s="49">
        <f>'jeziora 2021'!BT94</f>
        <v>0.05</v>
      </c>
      <c r="S94" s="49">
        <f>'jeziora 2021'!BU94</f>
        <v>0.05</v>
      </c>
      <c r="T94" s="49">
        <f>'jeziora 2021'!BY94</f>
        <v>0.15</v>
      </c>
      <c r="U94" s="150">
        <f>'jeziora 2021'!CA94</f>
        <v>50</v>
      </c>
      <c r="V94" s="150">
        <f>'jeziora 2021'!CC94</f>
        <v>0.01</v>
      </c>
      <c r="W94" s="149">
        <f>'jeziora 2021'!CK94</f>
        <v>0.02</v>
      </c>
      <c r="X94" s="150">
        <f>'jeziora 2021'!CP94</f>
        <v>1.5</v>
      </c>
      <c r="Y94" s="150">
        <f>'jeziora 2021'!CQ94</f>
        <v>0.3</v>
      </c>
      <c r="Z94" s="150">
        <f>'jeziora 2021'!CR94</f>
        <v>5</v>
      </c>
      <c r="AA94" s="150">
        <f>'jeziora 2021'!CS94</f>
        <v>0.5</v>
      </c>
      <c r="AB94" s="150">
        <f>'jeziora 2021'!CT94</f>
        <v>0.5</v>
      </c>
      <c r="AC94" s="150">
        <f>'jeziora 2021'!CW94</f>
        <v>0.05</v>
      </c>
      <c r="AD94" s="150">
        <f>'jeziora 2021'!CZ94</f>
        <v>0.05</v>
      </c>
      <c r="AE94" s="150">
        <f>'jeziora 2021'!DB94</f>
        <v>0.05</v>
      </c>
      <c r="AF94" s="150">
        <f>'jeziora 2021'!DC94</f>
        <v>0.05</v>
      </c>
      <c r="AG94" s="150">
        <f>'jeziora 2021'!DD94</f>
        <v>0.05</v>
      </c>
      <c r="AH94" s="49">
        <f>'jeziora 2021'!DE94</f>
        <v>0.05</v>
      </c>
      <c r="AI94" s="49">
        <f>'jeziora 2021'!DF94</f>
        <v>0.05</v>
      </c>
      <c r="AJ94" s="150">
        <f>'jeziora 2021'!DH94</f>
        <v>0.5</v>
      </c>
      <c r="AK94" s="150">
        <f>'jeziora 2021'!DI94</f>
        <v>0.05</v>
      </c>
      <c r="AL94" s="150">
        <f>'jeziora 2021'!DJ94</f>
        <v>0.25</v>
      </c>
      <c r="AM94" s="150">
        <f>'jeziora 2021'!DK94</f>
        <v>0.25</v>
      </c>
      <c r="AN94" s="151">
        <f>'jeziora 2021'!DL94</f>
        <v>0.05</v>
      </c>
      <c r="AO94" s="96" t="s">
        <v>175</v>
      </c>
    </row>
    <row r="95" spans="1:41" ht="25.5" x14ac:dyDescent="0.2">
      <c r="A95" s="4">
        <f>'jeziora 2021'!B95</f>
        <v>552</v>
      </c>
      <c r="B95" s="13" t="str">
        <f>'jeziora 2021'!D95</f>
        <v>jez. Mieruńskie Wielkie - 01 (głęboczek)</v>
      </c>
      <c r="C95" s="49">
        <f>'jeziora 2021'!I95</f>
        <v>0.05</v>
      </c>
      <c r="D95" s="49">
        <f>'jeziora 2021'!J95</f>
        <v>1.5</v>
      </c>
      <c r="E95" s="49">
        <f>'jeziora 2021'!L95</f>
        <v>1.056</v>
      </c>
      <c r="F95" s="49">
        <f>'jeziora 2021'!N95</f>
        <v>20.23</v>
      </c>
      <c r="G95" s="49">
        <f>'jeziora 2021'!O95</f>
        <v>26.38</v>
      </c>
      <c r="H95" s="49">
        <f>'jeziora 2021'!S95</f>
        <v>15.43</v>
      </c>
      <c r="I95" s="49">
        <f>'jeziora 2021'!T95</f>
        <v>57.23</v>
      </c>
      <c r="J95" s="49">
        <f>'jeziora 2021'!Y95</f>
        <v>108.3</v>
      </c>
      <c r="K95" s="49">
        <f>'jeziora 2021'!AI95</f>
        <v>2.5</v>
      </c>
      <c r="L95" s="49">
        <f>'jeziora 2021'!AK95</f>
        <v>2.5</v>
      </c>
      <c r="M95" s="49">
        <f>'jeziora 2021'!BB95</f>
        <v>1731</v>
      </c>
      <c r="N95" s="49">
        <f>'jeziora 2021'!BJ95</f>
        <v>0.5</v>
      </c>
      <c r="O95" s="49">
        <f>'jeziora 2021'!BK95</f>
        <v>5.0000000000000001E-3</v>
      </c>
      <c r="P95" s="49">
        <f>'jeziora 2021'!BQ95</f>
        <v>0.2</v>
      </c>
      <c r="Q95" s="49">
        <f>'jeziora 2021'!BS95</f>
        <v>0.05</v>
      </c>
      <c r="R95" s="49">
        <f>'jeziora 2021'!BT95</f>
        <v>0.05</v>
      </c>
      <c r="S95" s="49">
        <f>'jeziora 2021'!BU95</f>
        <v>0.05</v>
      </c>
      <c r="T95" s="49">
        <f>'jeziora 2021'!BY95</f>
        <v>0.15</v>
      </c>
      <c r="U95" s="66">
        <f>'jeziora 2021'!CA95</f>
        <v>0</v>
      </c>
      <c r="V95" s="66">
        <f>'jeziora 2021'!CC95</f>
        <v>0</v>
      </c>
      <c r="W95" s="66">
        <f>'jeziora 2021'!CK95</f>
        <v>0</v>
      </c>
      <c r="X95" s="66">
        <f>'jeziora 2021'!CP95</f>
        <v>0</v>
      </c>
      <c r="Y95" s="66">
        <f>'jeziora 2021'!CQ95</f>
        <v>0</v>
      </c>
      <c r="Z95" s="66">
        <f>'jeziora 2021'!CR95</f>
        <v>0</v>
      </c>
      <c r="AA95" s="66">
        <f>'jeziora 2021'!CS95</f>
        <v>0</v>
      </c>
      <c r="AB95" s="66">
        <f>'jeziora 2021'!CT95</f>
        <v>0</v>
      </c>
      <c r="AC95" s="66">
        <f>'jeziora 2021'!CW95</f>
        <v>0</v>
      </c>
      <c r="AD95" s="66">
        <f>'jeziora 2021'!CZ95</f>
        <v>0</v>
      </c>
      <c r="AE95" s="66">
        <f>'jeziora 2021'!DB95</f>
        <v>0</v>
      </c>
      <c r="AF95" s="66">
        <f>'jeziora 2021'!DC95</f>
        <v>0</v>
      </c>
      <c r="AG95" s="66">
        <f>'jeziora 2021'!DD95</f>
        <v>0</v>
      </c>
      <c r="AH95" s="49">
        <f>'jeziora 2021'!DE95</f>
        <v>0.05</v>
      </c>
      <c r="AI95" s="49">
        <f>'jeziora 2021'!DF95</f>
        <v>0.05</v>
      </c>
      <c r="AJ95" s="66">
        <f>'jeziora 2021'!DH95</f>
        <v>0</v>
      </c>
      <c r="AK95" s="66">
        <f>'jeziora 2021'!DI95</f>
        <v>0</v>
      </c>
      <c r="AL95" s="66">
        <f>'jeziora 2021'!DJ95</f>
        <v>0</v>
      </c>
      <c r="AM95" s="66">
        <f>'jeziora 2021'!DK95</f>
        <v>0</v>
      </c>
      <c r="AN95" s="93">
        <f>'jeziora 2021'!DL95</f>
        <v>0</v>
      </c>
      <c r="AO95" s="96" t="s">
        <v>175</v>
      </c>
    </row>
    <row r="96" spans="1:41" ht="25.5" x14ac:dyDescent="0.2">
      <c r="A96" s="165">
        <f>'jeziora 2021'!B96</f>
        <v>553</v>
      </c>
      <c r="B96" s="13" t="str">
        <f>'jeziora 2021'!D96</f>
        <v>jez. Mikaszewo - 01 (głęboczek)</v>
      </c>
      <c r="C96" s="49">
        <f>'jeziora 2021'!I96</f>
        <v>0.05</v>
      </c>
      <c r="D96" s="49">
        <f>'jeziora 2021'!J96</f>
        <v>12.26</v>
      </c>
      <c r="E96" s="49">
        <f>'jeziora 2021'!L96</f>
        <v>0.76</v>
      </c>
      <c r="F96" s="49">
        <f>'jeziora 2021'!N96</f>
        <v>5.0149999999999997</v>
      </c>
      <c r="G96" s="49">
        <f>'jeziora 2021'!O96</f>
        <v>11.33</v>
      </c>
      <c r="H96" s="49">
        <f>'jeziora 2021'!S96</f>
        <v>4.4569999999999999</v>
      </c>
      <c r="I96" s="49">
        <f>'jeziora 2021'!T96</f>
        <v>40.64</v>
      </c>
      <c r="J96" s="49">
        <f>'jeziora 2021'!Y96</f>
        <v>56.12</v>
      </c>
      <c r="K96" s="49">
        <f>'jeziora 2021'!AI96</f>
        <v>22</v>
      </c>
      <c r="L96" s="49">
        <f>'jeziora 2021'!AK96</f>
        <v>2.5</v>
      </c>
      <c r="M96" s="49">
        <f>'jeziora 2021'!BB96</f>
        <v>1261.5</v>
      </c>
      <c r="N96" s="49">
        <f>'jeziora 2021'!BJ96</f>
        <v>0.5</v>
      </c>
      <c r="O96" s="49">
        <f>'jeziora 2021'!BK96</f>
        <v>5.0000000000000001E-3</v>
      </c>
      <c r="P96" s="49">
        <f>'jeziora 2021'!BQ96</f>
        <v>0.2</v>
      </c>
      <c r="Q96" s="49">
        <f>'jeziora 2021'!BS96</f>
        <v>0.05</v>
      </c>
      <c r="R96" s="49">
        <f>'jeziora 2021'!BT96</f>
        <v>0.05</v>
      </c>
      <c r="S96" s="49">
        <f>'jeziora 2021'!BU96</f>
        <v>0.05</v>
      </c>
      <c r="T96" s="49">
        <f>'jeziora 2021'!BY96</f>
        <v>0.15</v>
      </c>
      <c r="U96" s="66">
        <f>'jeziora 2021'!CA96</f>
        <v>0</v>
      </c>
      <c r="V96" s="66">
        <f>'jeziora 2021'!CC96</f>
        <v>0</v>
      </c>
      <c r="W96" s="66">
        <f>'jeziora 2021'!CK96</f>
        <v>0</v>
      </c>
      <c r="X96" s="66">
        <f>'jeziora 2021'!CP96</f>
        <v>0</v>
      </c>
      <c r="Y96" s="66">
        <f>'jeziora 2021'!CQ96</f>
        <v>0</v>
      </c>
      <c r="Z96" s="66">
        <f>'jeziora 2021'!CR96</f>
        <v>0</v>
      </c>
      <c r="AA96" s="66">
        <f>'jeziora 2021'!CS96</f>
        <v>0</v>
      </c>
      <c r="AB96" s="66">
        <f>'jeziora 2021'!CT96</f>
        <v>0</v>
      </c>
      <c r="AC96" s="66">
        <f>'jeziora 2021'!CW96</f>
        <v>0</v>
      </c>
      <c r="AD96" s="66">
        <f>'jeziora 2021'!CZ96</f>
        <v>0</v>
      </c>
      <c r="AE96" s="66">
        <f>'jeziora 2021'!DB96</f>
        <v>0</v>
      </c>
      <c r="AF96" s="66">
        <f>'jeziora 2021'!DC96</f>
        <v>0</v>
      </c>
      <c r="AG96" s="66">
        <f>'jeziora 2021'!DD96</f>
        <v>0</v>
      </c>
      <c r="AH96" s="49">
        <f>'jeziora 2021'!DE96</f>
        <v>0.05</v>
      </c>
      <c r="AI96" s="49">
        <f>'jeziora 2021'!DF96</f>
        <v>0.05</v>
      </c>
      <c r="AJ96" s="66">
        <f>'jeziora 2021'!DH96</f>
        <v>0</v>
      </c>
      <c r="AK96" s="66">
        <f>'jeziora 2021'!DI96</f>
        <v>0</v>
      </c>
      <c r="AL96" s="66">
        <f>'jeziora 2021'!DJ96</f>
        <v>0</v>
      </c>
      <c r="AM96" s="66">
        <f>'jeziora 2021'!DK96</f>
        <v>0</v>
      </c>
      <c r="AN96" s="93">
        <f>'jeziora 2021'!DL96</f>
        <v>0</v>
      </c>
      <c r="AO96" s="96" t="s">
        <v>175</v>
      </c>
    </row>
    <row r="97" spans="1:41" x14ac:dyDescent="0.2">
      <c r="A97" s="4">
        <f>'jeziora 2021'!B97</f>
        <v>554</v>
      </c>
      <c r="B97" s="13" t="str">
        <f>'jeziora 2021'!D97</f>
        <v>jez. Milachowo - Orzechowo</v>
      </c>
      <c r="C97" s="49">
        <f>'jeziora 2021'!I97</f>
        <v>0.05</v>
      </c>
      <c r="D97" s="49">
        <f>'jeziora 2021'!J97</f>
        <v>14.53</v>
      </c>
      <c r="E97" s="49">
        <f>'jeziora 2021'!L97</f>
        <v>2.5000000000000001E-2</v>
      </c>
      <c r="F97" s="49">
        <f>'jeziora 2021'!N97</f>
        <v>35.94</v>
      </c>
      <c r="G97" s="49">
        <f>'jeziora 2021'!O97</f>
        <v>58.26</v>
      </c>
      <c r="H97" s="49">
        <f>'jeziora 2021'!S97</f>
        <v>31.48</v>
      </c>
      <c r="I97" s="49">
        <f>'jeziora 2021'!T97</f>
        <v>32.14</v>
      </c>
      <c r="J97" s="49">
        <f>'jeziora 2021'!Y97</f>
        <v>169.3</v>
      </c>
      <c r="K97" s="49">
        <f>'jeziora 2021'!AI97</f>
        <v>2.5</v>
      </c>
      <c r="L97" s="49">
        <f>'jeziora 2021'!AK97</f>
        <v>2.5</v>
      </c>
      <c r="M97" s="49">
        <f>'jeziora 2021'!BB97</f>
        <v>1829.5</v>
      </c>
      <c r="N97" s="49">
        <f>'jeziora 2021'!BJ97</f>
        <v>0.5</v>
      </c>
      <c r="O97" s="49">
        <f>'jeziora 2021'!BK97</f>
        <v>5.0000000000000001E-3</v>
      </c>
      <c r="P97" s="49">
        <f>'jeziora 2021'!BQ97</f>
        <v>0.2</v>
      </c>
      <c r="Q97" s="49">
        <f>'jeziora 2021'!BS97</f>
        <v>0.05</v>
      </c>
      <c r="R97" s="49">
        <f>'jeziora 2021'!BT97</f>
        <v>0.05</v>
      </c>
      <c r="S97" s="49">
        <f>'jeziora 2021'!BU97</f>
        <v>0.05</v>
      </c>
      <c r="T97" s="49">
        <f>'jeziora 2021'!BY97</f>
        <v>0.15</v>
      </c>
      <c r="U97" s="66">
        <f>'jeziora 2021'!CA97</f>
        <v>0</v>
      </c>
      <c r="V97" s="66">
        <f>'jeziora 2021'!CC97</f>
        <v>0</v>
      </c>
      <c r="W97" s="66">
        <f>'jeziora 2021'!CK97</f>
        <v>0</v>
      </c>
      <c r="X97" s="66">
        <f>'jeziora 2021'!CP97</f>
        <v>0</v>
      </c>
      <c r="Y97" s="66">
        <f>'jeziora 2021'!CQ97</f>
        <v>0</v>
      </c>
      <c r="Z97" s="66">
        <f>'jeziora 2021'!CR97</f>
        <v>0</v>
      </c>
      <c r="AA97" s="66">
        <f>'jeziora 2021'!CS97</f>
        <v>0</v>
      </c>
      <c r="AB97" s="66">
        <f>'jeziora 2021'!CT97</f>
        <v>0</v>
      </c>
      <c r="AC97" s="66">
        <f>'jeziora 2021'!CW97</f>
        <v>0</v>
      </c>
      <c r="AD97" s="66">
        <f>'jeziora 2021'!CZ97</f>
        <v>0</v>
      </c>
      <c r="AE97" s="66">
        <f>'jeziora 2021'!DB97</f>
        <v>0</v>
      </c>
      <c r="AF97" s="66">
        <f>'jeziora 2021'!DC97</f>
        <v>0</v>
      </c>
      <c r="AG97" s="66">
        <f>'jeziora 2021'!DD97</f>
        <v>0</v>
      </c>
      <c r="AH97" s="49">
        <f>'jeziora 2021'!DE97</f>
        <v>0.05</v>
      </c>
      <c r="AI97" s="49">
        <f>'jeziora 2021'!DF97</f>
        <v>0.05</v>
      </c>
      <c r="AJ97" s="66">
        <f>'jeziora 2021'!DH97</f>
        <v>0</v>
      </c>
      <c r="AK97" s="66">
        <f>'jeziora 2021'!DI97</f>
        <v>0</v>
      </c>
      <c r="AL97" s="66">
        <f>'jeziora 2021'!DJ97</f>
        <v>0</v>
      </c>
      <c r="AM97" s="66">
        <f>'jeziora 2021'!DK97</f>
        <v>0</v>
      </c>
      <c r="AN97" s="93">
        <f>'jeziora 2021'!DL97</f>
        <v>0</v>
      </c>
      <c r="AO97" s="96" t="s">
        <v>175</v>
      </c>
    </row>
    <row r="98" spans="1:41" x14ac:dyDescent="0.2">
      <c r="A98" s="165">
        <f>'jeziora 2021'!B98</f>
        <v>555</v>
      </c>
      <c r="B98" s="13" t="str">
        <f>'jeziora 2021'!D98</f>
        <v>jez. Mildzie - stan.01</v>
      </c>
      <c r="C98" s="49">
        <f>'jeziora 2021'!I98</f>
        <v>0.05</v>
      </c>
      <c r="D98" s="49">
        <f>'jeziora 2021'!J98</f>
        <v>5.15</v>
      </c>
      <c r="E98" s="49">
        <f>'jeziora 2021'!L98</f>
        <v>2.5000000000000001E-2</v>
      </c>
      <c r="F98" s="49">
        <f>'jeziora 2021'!N98</f>
        <v>16.3</v>
      </c>
      <c r="G98" s="49">
        <f>'jeziora 2021'!O98</f>
        <v>10.1</v>
      </c>
      <c r="H98" s="49">
        <f>'jeziora 2021'!S98</f>
        <v>10.9</v>
      </c>
      <c r="I98" s="49">
        <f>'jeziora 2021'!T98</f>
        <v>17</v>
      </c>
      <c r="J98" s="49">
        <f>'jeziora 2021'!Y98</f>
        <v>53.5</v>
      </c>
      <c r="K98" s="49">
        <f>'jeziora 2021'!AI98</f>
        <v>82</v>
      </c>
      <c r="L98" s="49">
        <f>'jeziora 2021'!AK98</f>
        <v>31</v>
      </c>
      <c r="M98" s="49">
        <f>'jeziora 2021'!BB98</f>
        <v>3243.5</v>
      </c>
      <c r="N98" s="49">
        <f>'jeziora 2021'!BJ98</f>
        <v>0.5</v>
      </c>
      <c r="O98" s="49">
        <f>'jeziora 2021'!BK98</f>
        <v>5.0000000000000001E-3</v>
      </c>
      <c r="P98" s="49">
        <f>'jeziora 2021'!BQ98</f>
        <v>0.2</v>
      </c>
      <c r="Q98" s="49">
        <f>'jeziora 2021'!BS98</f>
        <v>0.05</v>
      </c>
      <c r="R98" s="49">
        <f>'jeziora 2021'!BT98</f>
        <v>0.05</v>
      </c>
      <c r="S98" s="49">
        <f>'jeziora 2021'!BU98</f>
        <v>0.05</v>
      </c>
      <c r="T98" s="49">
        <f>'jeziora 2021'!BY98</f>
        <v>0.15</v>
      </c>
      <c r="U98" s="66">
        <f>'jeziora 2021'!CA98</f>
        <v>0</v>
      </c>
      <c r="V98" s="66">
        <f>'jeziora 2021'!CC98</f>
        <v>0</v>
      </c>
      <c r="W98" s="66">
        <f>'jeziora 2021'!CK98</f>
        <v>0</v>
      </c>
      <c r="X98" s="66">
        <f>'jeziora 2021'!CP98</f>
        <v>0</v>
      </c>
      <c r="Y98" s="66">
        <f>'jeziora 2021'!CQ98</f>
        <v>0</v>
      </c>
      <c r="Z98" s="66">
        <f>'jeziora 2021'!CR98</f>
        <v>0</v>
      </c>
      <c r="AA98" s="66">
        <f>'jeziora 2021'!CS98</f>
        <v>0</v>
      </c>
      <c r="AB98" s="66">
        <f>'jeziora 2021'!CT98</f>
        <v>0</v>
      </c>
      <c r="AC98" s="66">
        <f>'jeziora 2021'!CW98</f>
        <v>0</v>
      </c>
      <c r="AD98" s="66">
        <f>'jeziora 2021'!CZ98</f>
        <v>0</v>
      </c>
      <c r="AE98" s="66">
        <f>'jeziora 2021'!DB98</f>
        <v>0</v>
      </c>
      <c r="AF98" s="66">
        <f>'jeziora 2021'!DC98</f>
        <v>0</v>
      </c>
      <c r="AG98" s="66">
        <f>'jeziora 2021'!DD98</f>
        <v>0</v>
      </c>
      <c r="AH98" s="49">
        <f>'jeziora 2021'!DE98</f>
        <v>0.05</v>
      </c>
      <c r="AI98" s="49">
        <f>'jeziora 2021'!DF98</f>
        <v>0.05</v>
      </c>
      <c r="AJ98" s="66">
        <f>'jeziora 2021'!DH98</f>
        <v>0</v>
      </c>
      <c r="AK98" s="66">
        <f>'jeziora 2021'!DI98</f>
        <v>0</v>
      </c>
      <c r="AL98" s="66">
        <f>'jeziora 2021'!DJ98</f>
        <v>0</v>
      </c>
      <c r="AM98" s="66">
        <f>'jeziora 2021'!DK98</f>
        <v>0</v>
      </c>
      <c r="AN98" s="66">
        <f>'jeziora 2021'!DL98</f>
        <v>0</v>
      </c>
      <c r="AO98" s="96" t="s">
        <v>175</v>
      </c>
    </row>
    <row r="99" spans="1:41" ht="25.5" x14ac:dyDescent="0.2">
      <c r="A99" s="4">
        <f>'jeziora 2021'!B99</f>
        <v>556</v>
      </c>
      <c r="B99" s="13" t="str">
        <f>'jeziora 2021'!D99</f>
        <v>Jez. Mlewieckie - stanowisko 02</v>
      </c>
      <c r="C99" s="49">
        <f>'jeziora 2021'!I99</f>
        <v>0.42430000000000001</v>
      </c>
      <c r="D99" s="49">
        <f>'jeziora 2021'!J99</f>
        <v>1.5</v>
      </c>
      <c r="E99" s="49">
        <f>'jeziora 2021'!L99</f>
        <v>0.1744</v>
      </c>
      <c r="F99" s="49">
        <f>'jeziora 2021'!N99</f>
        <v>5.1180000000000003</v>
      </c>
      <c r="G99" s="49">
        <f>'jeziora 2021'!O99</f>
        <v>6.4020000000000001</v>
      </c>
      <c r="H99" s="49">
        <f>'jeziora 2021'!S99</f>
        <v>6.37</v>
      </c>
      <c r="I99" s="49">
        <f>'jeziora 2021'!T99</f>
        <v>9.952</v>
      </c>
      <c r="J99" s="49">
        <f>'jeziora 2021'!Y99</f>
        <v>25.09</v>
      </c>
      <c r="K99" s="49">
        <f>'jeziora 2021'!AI99</f>
        <v>68</v>
      </c>
      <c r="L99" s="49">
        <f>'jeziora 2021'!AK99</f>
        <v>2.5</v>
      </c>
      <c r="M99" s="49">
        <f>'jeziora 2021'!BB99</f>
        <v>734.5</v>
      </c>
      <c r="N99" s="49">
        <f>'jeziora 2021'!BJ99</f>
        <v>0.5</v>
      </c>
      <c r="O99" s="49">
        <f>'jeziora 2021'!BK99</f>
        <v>5.0000000000000001E-3</v>
      </c>
      <c r="P99" s="49">
        <f>'jeziora 2021'!BQ99</f>
        <v>0.2</v>
      </c>
      <c r="Q99" s="49">
        <f>'jeziora 2021'!BS99</f>
        <v>0.05</v>
      </c>
      <c r="R99" s="49">
        <f>'jeziora 2021'!BT99</f>
        <v>0.05</v>
      </c>
      <c r="S99" s="49">
        <f>'jeziora 2021'!BU99</f>
        <v>0.05</v>
      </c>
      <c r="T99" s="49">
        <f>'jeziora 2021'!BY99</f>
        <v>0.15</v>
      </c>
      <c r="U99" s="66">
        <f>'jeziora 2021'!CA99</f>
        <v>0</v>
      </c>
      <c r="V99" s="66">
        <f>'jeziora 2021'!CC99</f>
        <v>0</v>
      </c>
      <c r="W99" s="66">
        <f>'jeziora 2021'!CK99</f>
        <v>0</v>
      </c>
      <c r="X99" s="66">
        <f>'jeziora 2021'!CP99</f>
        <v>0</v>
      </c>
      <c r="Y99" s="66">
        <f>'jeziora 2021'!CQ99</f>
        <v>0</v>
      </c>
      <c r="Z99" s="66">
        <f>'jeziora 2021'!CR99</f>
        <v>0</v>
      </c>
      <c r="AA99" s="66">
        <f>'jeziora 2021'!CS99</f>
        <v>0</v>
      </c>
      <c r="AB99" s="66">
        <f>'jeziora 2021'!CT99</f>
        <v>0</v>
      </c>
      <c r="AC99" s="66">
        <f>'jeziora 2021'!CW99</f>
        <v>0</v>
      </c>
      <c r="AD99" s="66">
        <f>'jeziora 2021'!CZ99</f>
        <v>0</v>
      </c>
      <c r="AE99" s="66">
        <f>'jeziora 2021'!DB99</f>
        <v>0</v>
      </c>
      <c r="AF99" s="66">
        <f>'jeziora 2021'!DC99</f>
        <v>0</v>
      </c>
      <c r="AG99" s="66">
        <f>'jeziora 2021'!DD99</f>
        <v>0</v>
      </c>
      <c r="AH99" s="49">
        <f>'jeziora 2021'!DE99</f>
        <v>0.05</v>
      </c>
      <c r="AI99" s="49">
        <f>'jeziora 2021'!DF99</f>
        <v>0.05</v>
      </c>
      <c r="AJ99" s="66">
        <f>'jeziora 2021'!DH99</f>
        <v>0</v>
      </c>
      <c r="AK99" s="66">
        <f>'jeziora 2021'!DI99</f>
        <v>0</v>
      </c>
      <c r="AL99" s="66">
        <f>'jeziora 2021'!DJ99</f>
        <v>0</v>
      </c>
      <c r="AM99" s="66">
        <f>'jeziora 2021'!DK99</f>
        <v>0</v>
      </c>
      <c r="AN99" s="66">
        <f>'jeziora 2021'!DL99</f>
        <v>0</v>
      </c>
      <c r="AO99" s="97" t="s">
        <v>176</v>
      </c>
    </row>
    <row r="100" spans="1:41" ht="25.5" x14ac:dyDescent="0.2">
      <c r="A100" s="4">
        <f>'jeziora 2021'!B100</f>
        <v>557</v>
      </c>
      <c r="B100" s="13" t="str">
        <f>'jeziora 2021'!D100</f>
        <v xml:space="preserve">Jez. Modzerowskie - stanowisko 01 </v>
      </c>
      <c r="C100" s="49">
        <f>'jeziora 2021'!I100</f>
        <v>0.16539999999999999</v>
      </c>
      <c r="D100" s="49">
        <f>'jeziora 2021'!J100</f>
        <v>3.4470000000000001</v>
      </c>
      <c r="E100" s="49">
        <f>'jeziora 2021'!L100</f>
        <v>0.3135</v>
      </c>
      <c r="F100" s="49">
        <f>'jeziora 2021'!N100</f>
        <v>4.0490000000000004</v>
      </c>
      <c r="G100" s="49">
        <f>'jeziora 2021'!O100</f>
        <v>7.298</v>
      </c>
      <c r="H100" s="49">
        <f>'jeziora 2021'!S100</f>
        <v>5.13</v>
      </c>
      <c r="I100" s="49">
        <f>'jeziora 2021'!T100</f>
        <v>15.85</v>
      </c>
      <c r="J100" s="49">
        <f>'jeziora 2021'!Y100</f>
        <v>32.729999999999997</v>
      </c>
      <c r="K100" s="49">
        <f>'jeziora 2021'!AI100</f>
        <v>50</v>
      </c>
      <c r="L100" s="49">
        <f>'jeziora 2021'!AK100</f>
        <v>39</v>
      </c>
      <c r="M100" s="49">
        <f>'jeziora 2021'!BB100</f>
        <v>908.5</v>
      </c>
      <c r="N100" s="49">
        <f>'jeziora 2021'!BJ100</f>
        <v>0.5</v>
      </c>
      <c r="O100" s="49">
        <f>'jeziora 2021'!BK100</f>
        <v>5.0000000000000001E-3</v>
      </c>
      <c r="P100" s="49">
        <f>'jeziora 2021'!BQ100</f>
        <v>0.2</v>
      </c>
      <c r="Q100" s="49">
        <f>'jeziora 2021'!BS100</f>
        <v>0.05</v>
      </c>
      <c r="R100" s="49">
        <f>'jeziora 2021'!BT100</f>
        <v>0.05</v>
      </c>
      <c r="S100" s="49">
        <f>'jeziora 2021'!BU100</f>
        <v>0.05</v>
      </c>
      <c r="T100" s="49">
        <f>'jeziora 2021'!BY100</f>
        <v>0.15</v>
      </c>
      <c r="U100" s="66">
        <f>'jeziora 2021'!CA100</f>
        <v>0</v>
      </c>
      <c r="V100" s="66">
        <f>'jeziora 2021'!CC100</f>
        <v>0</v>
      </c>
      <c r="W100" s="66">
        <f>'jeziora 2021'!CK100</f>
        <v>0</v>
      </c>
      <c r="X100" s="66">
        <f>'jeziora 2021'!CP100</f>
        <v>0</v>
      </c>
      <c r="Y100" s="66">
        <f>'jeziora 2021'!CQ100</f>
        <v>0</v>
      </c>
      <c r="Z100" s="66">
        <f>'jeziora 2021'!CR100</f>
        <v>0</v>
      </c>
      <c r="AA100" s="66">
        <f>'jeziora 2021'!CS100</f>
        <v>0</v>
      </c>
      <c r="AB100" s="66">
        <f>'jeziora 2021'!CT100</f>
        <v>0</v>
      </c>
      <c r="AC100" s="66">
        <f>'jeziora 2021'!CW100</f>
        <v>0</v>
      </c>
      <c r="AD100" s="66">
        <f>'jeziora 2021'!CZ100</f>
        <v>0</v>
      </c>
      <c r="AE100" s="66">
        <f>'jeziora 2021'!DB100</f>
        <v>0</v>
      </c>
      <c r="AF100" s="66">
        <f>'jeziora 2021'!DC100</f>
        <v>0</v>
      </c>
      <c r="AG100" s="66">
        <f>'jeziora 2021'!DD100</f>
        <v>0</v>
      </c>
      <c r="AH100" s="49">
        <f>'jeziora 2021'!DE100</f>
        <v>0.05</v>
      </c>
      <c r="AI100" s="49">
        <f>'jeziora 2021'!DF100</f>
        <v>0.05</v>
      </c>
      <c r="AJ100" s="66">
        <f>'jeziora 2021'!DH100</f>
        <v>0</v>
      </c>
      <c r="AK100" s="66">
        <f>'jeziora 2021'!DI100</f>
        <v>0</v>
      </c>
      <c r="AL100" s="66">
        <f>'jeziora 2021'!DJ100</f>
        <v>0</v>
      </c>
      <c r="AM100" s="66">
        <f>'jeziora 2021'!DK100</f>
        <v>0</v>
      </c>
      <c r="AN100" s="93">
        <f>'jeziora 2021'!DL100</f>
        <v>0</v>
      </c>
      <c r="AO100" s="97" t="s">
        <v>176</v>
      </c>
    </row>
    <row r="101" spans="1:41" x14ac:dyDescent="0.2">
      <c r="A101" s="165">
        <f>'jeziora 2021'!B101</f>
        <v>558</v>
      </c>
      <c r="B101" s="13" t="str">
        <f>'jeziora 2021'!D101</f>
        <v>jez. Morliny - stan. 01</v>
      </c>
      <c r="C101" s="49">
        <f>'jeziora 2021'!I101</f>
        <v>0.05</v>
      </c>
      <c r="D101" s="49">
        <f>'jeziora 2021'!J101</f>
        <v>4.282</v>
      </c>
      <c r="E101" s="49">
        <f>'jeziora 2021'!L101</f>
        <v>2.5000000000000001E-2</v>
      </c>
      <c r="F101" s="49">
        <f>'jeziora 2021'!N101</f>
        <v>26.64</v>
      </c>
      <c r="G101" s="49">
        <f>'jeziora 2021'!O101</f>
        <v>16.420000000000002</v>
      </c>
      <c r="H101" s="49">
        <f>'jeziora 2021'!S101</f>
        <v>14.74</v>
      </c>
      <c r="I101" s="49">
        <f>'jeziora 2021'!T101</f>
        <v>11.63</v>
      </c>
      <c r="J101" s="49">
        <f>'jeziora 2021'!Y101</f>
        <v>77.8</v>
      </c>
      <c r="K101" s="49">
        <f>'jeziora 2021'!AI101</f>
        <v>92</v>
      </c>
      <c r="L101" s="49">
        <f>'jeziora 2021'!AK101</f>
        <v>56</v>
      </c>
      <c r="M101" s="49">
        <f>'jeziora 2021'!BB101</f>
        <v>7191</v>
      </c>
      <c r="N101" s="49">
        <f>'jeziora 2021'!BJ101</f>
        <v>0.5</v>
      </c>
      <c r="O101" s="49">
        <f>'jeziora 2021'!BK101</f>
        <v>5.0000000000000001E-3</v>
      </c>
      <c r="P101" s="49">
        <f>'jeziora 2021'!BQ101</f>
        <v>0.2</v>
      </c>
      <c r="Q101" s="49">
        <f>'jeziora 2021'!BS101</f>
        <v>0.05</v>
      </c>
      <c r="R101" s="49">
        <f>'jeziora 2021'!BT101</f>
        <v>0.05</v>
      </c>
      <c r="S101" s="49">
        <f>'jeziora 2021'!BU101</f>
        <v>0.05</v>
      </c>
      <c r="T101" s="49">
        <f>'jeziora 2021'!BY101</f>
        <v>0.15</v>
      </c>
      <c r="U101" s="66">
        <f>'jeziora 2021'!CA101</f>
        <v>0</v>
      </c>
      <c r="V101" s="66">
        <f>'jeziora 2021'!CC101</f>
        <v>0</v>
      </c>
      <c r="W101" s="66">
        <f>'jeziora 2021'!CK101</f>
        <v>0</v>
      </c>
      <c r="X101" s="66">
        <f>'jeziora 2021'!CP101</f>
        <v>0</v>
      </c>
      <c r="Y101" s="66">
        <f>'jeziora 2021'!CQ101</f>
        <v>0</v>
      </c>
      <c r="Z101" s="66">
        <f>'jeziora 2021'!CR101</f>
        <v>0</v>
      </c>
      <c r="AA101" s="66">
        <f>'jeziora 2021'!CS101</f>
        <v>0</v>
      </c>
      <c r="AB101" s="66">
        <f>'jeziora 2021'!CT101</f>
        <v>0</v>
      </c>
      <c r="AC101" s="66">
        <f>'jeziora 2021'!CW101</f>
        <v>0</v>
      </c>
      <c r="AD101" s="66">
        <f>'jeziora 2021'!CZ101</f>
        <v>0</v>
      </c>
      <c r="AE101" s="66">
        <f>'jeziora 2021'!DB101</f>
        <v>0</v>
      </c>
      <c r="AF101" s="66">
        <f>'jeziora 2021'!DC101</f>
        <v>0</v>
      </c>
      <c r="AG101" s="66">
        <f>'jeziora 2021'!DD101</f>
        <v>0</v>
      </c>
      <c r="AH101" s="49">
        <f>'jeziora 2021'!DE101</f>
        <v>0.05</v>
      </c>
      <c r="AI101" s="49">
        <f>'jeziora 2021'!DF101</f>
        <v>0.05</v>
      </c>
      <c r="AJ101" s="66">
        <f>'jeziora 2021'!DH101</f>
        <v>0</v>
      </c>
      <c r="AK101" s="66">
        <f>'jeziora 2021'!DI101</f>
        <v>0</v>
      </c>
      <c r="AL101" s="66">
        <f>'jeziora 2021'!DJ101</f>
        <v>0</v>
      </c>
      <c r="AM101" s="66">
        <f>'jeziora 2021'!DK101</f>
        <v>0</v>
      </c>
      <c r="AN101" s="93">
        <f>'jeziora 2021'!DL101</f>
        <v>0</v>
      </c>
      <c r="AO101" s="96" t="s">
        <v>175</v>
      </c>
    </row>
    <row r="102" spans="1:41" x14ac:dyDescent="0.2">
      <c r="A102" s="4">
        <f>'jeziora 2021'!B102</f>
        <v>559</v>
      </c>
      <c r="B102" s="13" t="str">
        <f>'jeziora 2021'!D102</f>
        <v>jez. Mosąg - stan.01</v>
      </c>
      <c r="C102" s="49">
        <f>'jeziora 2021'!I102</f>
        <v>0.05</v>
      </c>
      <c r="D102" s="49">
        <f>'jeziora 2021'!J102</f>
        <v>7.0629999999999997</v>
      </c>
      <c r="E102" s="49">
        <f>'jeziora 2021'!L102</f>
        <v>2.5000000000000001E-2</v>
      </c>
      <c r="F102" s="49">
        <f>'jeziora 2021'!N102</f>
        <v>31.03</v>
      </c>
      <c r="G102" s="49">
        <f>'jeziora 2021'!O102</f>
        <v>43.99</v>
      </c>
      <c r="H102" s="49">
        <f>'jeziora 2021'!S102</f>
        <v>13.03</v>
      </c>
      <c r="I102" s="49">
        <f>'jeziora 2021'!T102</f>
        <v>38.67</v>
      </c>
      <c r="J102" s="49">
        <f>'jeziora 2021'!Y102</f>
        <v>312.8</v>
      </c>
      <c r="K102" s="49">
        <f>'jeziora 2021'!AI102</f>
        <v>80</v>
      </c>
      <c r="L102" s="49">
        <f>'jeziora 2021'!AK102</f>
        <v>22</v>
      </c>
      <c r="M102" s="49">
        <f>'jeziora 2021'!BB102</f>
        <v>2133.5</v>
      </c>
      <c r="N102" s="49">
        <f>'jeziora 2021'!BJ102</f>
        <v>0.5</v>
      </c>
      <c r="O102" s="49">
        <f>'jeziora 2021'!BK102</f>
        <v>5.0000000000000001E-3</v>
      </c>
      <c r="P102" s="49">
        <f>'jeziora 2021'!BQ102</f>
        <v>0.2</v>
      </c>
      <c r="Q102" s="49">
        <f>'jeziora 2021'!BS102</f>
        <v>0.05</v>
      </c>
      <c r="R102" s="49">
        <f>'jeziora 2021'!BT102</f>
        <v>0.05</v>
      </c>
      <c r="S102" s="49">
        <f>'jeziora 2021'!BU102</f>
        <v>0.05</v>
      </c>
      <c r="T102" s="49">
        <f>'jeziora 2021'!BY102</f>
        <v>0.15</v>
      </c>
      <c r="U102" s="66">
        <f>'jeziora 2021'!CA102</f>
        <v>0</v>
      </c>
      <c r="V102" s="66">
        <f>'jeziora 2021'!CC102</f>
        <v>0</v>
      </c>
      <c r="W102" s="66">
        <f>'jeziora 2021'!CK102</f>
        <v>0</v>
      </c>
      <c r="X102" s="66">
        <f>'jeziora 2021'!CP102</f>
        <v>0</v>
      </c>
      <c r="Y102" s="66">
        <f>'jeziora 2021'!CQ102</f>
        <v>0</v>
      </c>
      <c r="Z102" s="66">
        <f>'jeziora 2021'!CR102</f>
        <v>0</v>
      </c>
      <c r="AA102" s="66">
        <f>'jeziora 2021'!CS102</f>
        <v>0</v>
      </c>
      <c r="AB102" s="66">
        <f>'jeziora 2021'!CT102</f>
        <v>0</v>
      </c>
      <c r="AC102" s="66">
        <f>'jeziora 2021'!CW102</f>
        <v>0</v>
      </c>
      <c r="AD102" s="66">
        <f>'jeziora 2021'!CZ102</f>
        <v>0</v>
      </c>
      <c r="AE102" s="66">
        <f>'jeziora 2021'!DB102</f>
        <v>0</v>
      </c>
      <c r="AF102" s="66">
        <f>'jeziora 2021'!DC102</f>
        <v>0</v>
      </c>
      <c r="AG102" s="66">
        <f>'jeziora 2021'!DD102</f>
        <v>0</v>
      </c>
      <c r="AH102" s="49">
        <f>'jeziora 2021'!DE102</f>
        <v>0.05</v>
      </c>
      <c r="AI102" s="49">
        <f>'jeziora 2021'!DF102</f>
        <v>0.05</v>
      </c>
      <c r="AJ102" s="66">
        <f>'jeziora 2021'!DH102</f>
        <v>0</v>
      </c>
      <c r="AK102" s="66">
        <f>'jeziora 2021'!DI102</f>
        <v>0</v>
      </c>
      <c r="AL102" s="66">
        <f>'jeziora 2021'!DJ102</f>
        <v>0</v>
      </c>
      <c r="AM102" s="66">
        <f>'jeziora 2021'!DK102</f>
        <v>0</v>
      </c>
      <c r="AN102" s="93">
        <f>'jeziora 2021'!DL102</f>
        <v>0</v>
      </c>
      <c r="AO102" s="96" t="s">
        <v>175</v>
      </c>
    </row>
    <row r="103" spans="1:41" x14ac:dyDescent="0.2">
      <c r="A103" s="4">
        <f>'jeziora 2021'!B103</f>
        <v>560</v>
      </c>
      <c r="B103" s="13" t="str">
        <f>'jeziora 2021'!D103</f>
        <v>jez. Mój - stan. 01</v>
      </c>
      <c r="C103" s="49">
        <f>'jeziora 2021'!I103</f>
        <v>0.05</v>
      </c>
      <c r="D103" s="49">
        <f>'jeziora 2021'!J103</f>
        <v>1.5</v>
      </c>
      <c r="E103" s="49">
        <f>'jeziora 2021'!L103</f>
        <v>0.67200000000000004</v>
      </c>
      <c r="F103" s="49">
        <f>'jeziora 2021'!N103</f>
        <v>27.57</v>
      </c>
      <c r="G103" s="49">
        <f>'jeziora 2021'!O103</f>
        <v>22.69</v>
      </c>
      <c r="H103" s="49">
        <f>'jeziora 2021'!S103</f>
        <v>19.809999999999999</v>
      </c>
      <c r="I103" s="49">
        <f>'jeziora 2021'!T103</f>
        <v>38.68</v>
      </c>
      <c r="J103" s="49">
        <f>'jeziora 2021'!Y103</f>
        <v>100.1</v>
      </c>
      <c r="K103" s="49">
        <f>'jeziora 2021'!AI103</f>
        <v>2.5</v>
      </c>
      <c r="L103" s="49">
        <f>'jeziora 2021'!AK103</f>
        <v>2.5</v>
      </c>
      <c r="M103" s="49">
        <f>'jeziora 2021'!BB103</f>
        <v>783.5</v>
      </c>
      <c r="N103" s="49">
        <f>'jeziora 2021'!BJ103</f>
        <v>0.5</v>
      </c>
      <c r="O103" s="49">
        <f>'jeziora 2021'!BK103</f>
        <v>5.0000000000000001E-3</v>
      </c>
      <c r="P103" s="49">
        <f>'jeziora 2021'!BQ103</f>
        <v>0.2</v>
      </c>
      <c r="Q103" s="49">
        <f>'jeziora 2021'!BS103</f>
        <v>0.05</v>
      </c>
      <c r="R103" s="49">
        <f>'jeziora 2021'!BT103</f>
        <v>0.05</v>
      </c>
      <c r="S103" s="49">
        <f>'jeziora 2021'!BU103</f>
        <v>0.05</v>
      </c>
      <c r="T103" s="49">
        <f>'jeziora 2021'!BY103</f>
        <v>0.15</v>
      </c>
      <c r="U103" s="66">
        <f>'jeziora 2021'!CA103</f>
        <v>0</v>
      </c>
      <c r="V103" s="66">
        <f>'jeziora 2021'!CC103</f>
        <v>0</v>
      </c>
      <c r="W103" s="66">
        <f>'jeziora 2021'!CK103</f>
        <v>0</v>
      </c>
      <c r="X103" s="66">
        <f>'jeziora 2021'!CP103</f>
        <v>0</v>
      </c>
      <c r="Y103" s="66">
        <f>'jeziora 2021'!CQ103</f>
        <v>0</v>
      </c>
      <c r="Z103" s="66">
        <f>'jeziora 2021'!CR103</f>
        <v>0</v>
      </c>
      <c r="AA103" s="66">
        <f>'jeziora 2021'!CS103</f>
        <v>0</v>
      </c>
      <c r="AB103" s="66">
        <f>'jeziora 2021'!CT103</f>
        <v>0</v>
      </c>
      <c r="AC103" s="66">
        <f>'jeziora 2021'!CW103</f>
        <v>0</v>
      </c>
      <c r="AD103" s="66">
        <f>'jeziora 2021'!CZ103</f>
        <v>0</v>
      </c>
      <c r="AE103" s="66">
        <f>'jeziora 2021'!DB103</f>
        <v>0</v>
      </c>
      <c r="AF103" s="66">
        <f>'jeziora 2021'!DC103</f>
        <v>0</v>
      </c>
      <c r="AG103" s="66">
        <f>'jeziora 2021'!DD103</f>
        <v>0</v>
      </c>
      <c r="AH103" s="49">
        <f>'jeziora 2021'!DE103</f>
        <v>0.05</v>
      </c>
      <c r="AI103" s="49">
        <f>'jeziora 2021'!DF103</f>
        <v>0.05</v>
      </c>
      <c r="AJ103" s="66">
        <f>'jeziora 2021'!DH103</f>
        <v>0</v>
      </c>
      <c r="AK103" s="66">
        <f>'jeziora 2021'!DI103</f>
        <v>0</v>
      </c>
      <c r="AL103" s="66">
        <f>'jeziora 2021'!DJ103</f>
        <v>0</v>
      </c>
      <c r="AM103" s="66">
        <f>'jeziora 2021'!DK103</f>
        <v>0</v>
      </c>
      <c r="AN103" s="93">
        <f>'jeziora 2021'!DL103</f>
        <v>0</v>
      </c>
      <c r="AO103" s="97" t="s">
        <v>176</v>
      </c>
    </row>
    <row r="104" spans="1:41" x14ac:dyDescent="0.2">
      <c r="A104" s="4">
        <f>'jeziora 2021'!B104</f>
        <v>561</v>
      </c>
      <c r="B104" s="13" t="str">
        <f>'jeziora 2021'!D104</f>
        <v>Jez. Muchocińskie - stan. 01</v>
      </c>
      <c r="C104" s="49">
        <f>'jeziora 2021'!I104</f>
        <v>0.21360000000000001</v>
      </c>
      <c r="D104" s="49">
        <f>'jeziora 2021'!J104</f>
        <v>3.2210000000000001</v>
      </c>
      <c r="E104" s="49">
        <f>'jeziora 2021'!L104</f>
        <v>0.46850000000000003</v>
      </c>
      <c r="F104" s="49">
        <f>'jeziora 2021'!N104</f>
        <v>2.3879999999999999</v>
      </c>
      <c r="G104" s="49">
        <f>'jeziora 2021'!O104</f>
        <v>7.9749999999999996</v>
      </c>
      <c r="H104" s="49">
        <f>'jeziora 2021'!S104</f>
        <v>3.282</v>
      </c>
      <c r="I104" s="49">
        <f>'jeziora 2021'!T104</f>
        <v>34.28</v>
      </c>
      <c r="J104" s="49">
        <f>'jeziora 2021'!Y104</f>
        <v>48.32</v>
      </c>
      <c r="K104" s="49">
        <f>'jeziora 2021'!AI104</f>
        <v>250</v>
      </c>
      <c r="L104" s="49">
        <f>'jeziora 2021'!AK104</f>
        <v>43</v>
      </c>
      <c r="M104" s="49">
        <f>'jeziora 2021'!BB104</f>
        <v>1815.5</v>
      </c>
      <c r="N104" s="49">
        <f>'jeziora 2021'!BJ104</f>
        <v>0.5</v>
      </c>
      <c r="O104" s="49">
        <f>'jeziora 2021'!BK104</f>
        <v>5.0000000000000001E-3</v>
      </c>
      <c r="P104" s="49">
        <f>'jeziora 2021'!BQ104</f>
        <v>0.2</v>
      </c>
      <c r="Q104" s="49">
        <f>'jeziora 2021'!BS104</f>
        <v>0.05</v>
      </c>
      <c r="R104" s="49">
        <f>'jeziora 2021'!BT104</f>
        <v>0.05</v>
      </c>
      <c r="S104" s="49">
        <f>'jeziora 2021'!BU104</f>
        <v>0.05</v>
      </c>
      <c r="T104" s="49">
        <f>'jeziora 2021'!BY104</f>
        <v>0.15</v>
      </c>
      <c r="U104" s="66">
        <f>'jeziora 2021'!CA104</f>
        <v>0</v>
      </c>
      <c r="V104" s="66">
        <f>'jeziora 2021'!CC104</f>
        <v>0</v>
      </c>
      <c r="W104" s="66">
        <f>'jeziora 2021'!CK104</f>
        <v>0</v>
      </c>
      <c r="X104" s="66">
        <f>'jeziora 2021'!CP104</f>
        <v>0</v>
      </c>
      <c r="Y104" s="66">
        <f>'jeziora 2021'!CQ104</f>
        <v>0</v>
      </c>
      <c r="Z104" s="66">
        <f>'jeziora 2021'!CR104</f>
        <v>0</v>
      </c>
      <c r="AA104" s="66">
        <f>'jeziora 2021'!CS104</f>
        <v>0</v>
      </c>
      <c r="AB104" s="66">
        <f>'jeziora 2021'!CT104</f>
        <v>0</v>
      </c>
      <c r="AC104" s="66">
        <f>'jeziora 2021'!CW104</f>
        <v>0</v>
      </c>
      <c r="AD104" s="66">
        <f>'jeziora 2021'!CZ104</f>
        <v>0</v>
      </c>
      <c r="AE104" s="66">
        <f>'jeziora 2021'!DB104</f>
        <v>0</v>
      </c>
      <c r="AF104" s="66">
        <f>'jeziora 2021'!DC104</f>
        <v>0</v>
      </c>
      <c r="AG104" s="66">
        <f>'jeziora 2021'!DD104</f>
        <v>0</v>
      </c>
      <c r="AH104" s="49">
        <f>'jeziora 2021'!DE104</f>
        <v>0.05</v>
      </c>
      <c r="AI104" s="49">
        <f>'jeziora 2021'!DF104</f>
        <v>0.05</v>
      </c>
      <c r="AJ104" s="66">
        <f>'jeziora 2021'!DH104</f>
        <v>0</v>
      </c>
      <c r="AK104" s="66">
        <f>'jeziora 2021'!DI104</f>
        <v>0</v>
      </c>
      <c r="AL104" s="66">
        <f>'jeziora 2021'!DJ104</f>
        <v>0</v>
      </c>
      <c r="AM104" s="66">
        <f>'jeziora 2021'!DK104</f>
        <v>0</v>
      </c>
      <c r="AN104" s="93">
        <f>'jeziora 2021'!DL104</f>
        <v>0</v>
      </c>
      <c r="AO104" s="96" t="s">
        <v>175</v>
      </c>
    </row>
    <row r="105" spans="1:41" x14ac:dyDescent="0.2">
      <c r="A105" s="4">
        <f>'jeziora 2021'!B105</f>
        <v>562</v>
      </c>
      <c r="B105" s="13" t="str">
        <f>'jeziora 2021'!D105</f>
        <v>jez. Narie - stan. 04</v>
      </c>
      <c r="C105" s="49">
        <f>'jeziora 2021'!I105</f>
        <v>0.05</v>
      </c>
      <c r="D105" s="49">
        <f>'jeziora 2021'!J105</f>
        <v>3.5</v>
      </c>
      <c r="E105" s="49">
        <f>'jeziora 2021'!L105</f>
        <v>2.5000000000000001E-2</v>
      </c>
      <c r="F105" s="49">
        <f>'jeziora 2021'!N105</f>
        <v>9.3800000000000008</v>
      </c>
      <c r="G105" s="49">
        <f>'jeziora 2021'!O105</f>
        <v>7.3</v>
      </c>
      <c r="H105" s="49">
        <f>'jeziora 2021'!S105</f>
        <v>9.08</v>
      </c>
      <c r="I105" s="49">
        <f>'jeziora 2021'!T105</f>
        <v>22.7</v>
      </c>
      <c r="J105" s="49">
        <f>'jeziora 2021'!Y105</f>
        <v>45.6</v>
      </c>
      <c r="K105" s="49">
        <f>'jeziora 2021'!AI105</f>
        <v>350</v>
      </c>
      <c r="L105" s="49">
        <f>'jeziora 2021'!AK105</f>
        <v>49</v>
      </c>
      <c r="M105" s="49">
        <f>'jeziora 2021'!BB105</f>
        <v>5558</v>
      </c>
      <c r="N105" s="49">
        <f>'jeziora 2021'!BJ105</f>
        <v>0.5</v>
      </c>
      <c r="O105" s="49">
        <f>'jeziora 2021'!BK105</f>
        <v>5.0000000000000001E-3</v>
      </c>
      <c r="P105" s="49">
        <f>'jeziora 2021'!BQ105</f>
        <v>0.2</v>
      </c>
      <c r="Q105" s="49">
        <f>'jeziora 2021'!BS105</f>
        <v>0.05</v>
      </c>
      <c r="R105" s="49">
        <f>'jeziora 2021'!BT105</f>
        <v>0.05</v>
      </c>
      <c r="S105" s="49">
        <f>'jeziora 2021'!BU105</f>
        <v>0.05</v>
      </c>
      <c r="T105" s="49">
        <f>'jeziora 2021'!BY105</f>
        <v>0.15</v>
      </c>
      <c r="U105" s="66">
        <f>'jeziora 2021'!CA105</f>
        <v>0</v>
      </c>
      <c r="V105" s="66">
        <f>'jeziora 2021'!CC105</f>
        <v>0</v>
      </c>
      <c r="W105" s="66">
        <f>'jeziora 2021'!CK105</f>
        <v>0</v>
      </c>
      <c r="X105" s="66">
        <f>'jeziora 2021'!CP105</f>
        <v>0</v>
      </c>
      <c r="Y105" s="66">
        <f>'jeziora 2021'!CQ105</f>
        <v>0</v>
      </c>
      <c r="Z105" s="66">
        <f>'jeziora 2021'!CR105</f>
        <v>0</v>
      </c>
      <c r="AA105" s="66">
        <f>'jeziora 2021'!CS105</f>
        <v>0</v>
      </c>
      <c r="AB105" s="66">
        <f>'jeziora 2021'!CT105</f>
        <v>0</v>
      </c>
      <c r="AC105" s="66">
        <f>'jeziora 2021'!CW105</f>
        <v>0</v>
      </c>
      <c r="AD105" s="66">
        <f>'jeziora 2021'!CZ105</f>
        <v>0</v>
      </c>
      <c r="AE105" s="66">
        <f>'jeziora 2021'!DB105</f>
        <v>0</v>
      </c>
      <c r="AF105" s="66">
        <f>'jeziora 2021'!DC105</f>
        <v>0</v>
      </c>
      <c r="AG105" s="66">
        <f>'jeziora 2021'!DD105</f>
        <v>0</v>
      </c>
      <c r="AH105" s="49">
        <f>'jeziora 2021'!DE105</f>
        <v>0.05</v>
      </c>
      <c r="AI105" s="49">
        <f>'jeziora 2021'!DF105</f>
        <v>0.05</v>
      </c>
      <c r="AJ105" s="66">
        <f>'jeziora 2021'!DH105</f>
        <v>0</v>
      </c>
      <c r="AK105" s="66">
        <f>'jeziora 2021'!DI105</f>
        <v>0</v>
      </c>
      <c r="AL105" s="66">
        <f>'jeziora 2021'!DJ105</f>
        <v>0</v>
      </c>
      <c r="AM105" s="66">
        <f>'jeziora 2021'!DK105</f>
        <v>0</v>
      </c>
      <c r="AN105" s="93">
        <f>'jeziora 2021'!DL105</f>
        <v>0</v>
      </c>
      <c r="AO105" s="96" t="s">
        <v>175</v>
      </c>
    </row>
    <row r="106" spans="1:41" x14ac:dyDescent="0.2">
      <c r="A106" s="4">
        <f>'jeziora 2021'!B106</f>
        <v>563</v>
      </c>
      <c r="B106" s="13" t="str">
        <f>'jeziora 2021'!D106</f>
        <v>jez. Nawiady - stan. 02</v>
      </c>
      <c r="C106" s="49">
        <f>'jeziora 2021'!I106</f>
        <v>0.05</v>
      </c>
      <c r="D106" s="49">
        <f>'jeziora 2021'!J106</f>
        <v>11.02</v>
      </c>
      <c r="E106" s="49">
        <f>'jeziora 2021'!L106</f>
        <v>2.5000000000000001E-2</v>
      </c>
      <c r="F106" s="49">
        <f>'jeziora 2021'!N106</f>
        <v>13.11</v>
      </c>
      <c r="G106" s="49">
        <f>'jeziora 2021'!O106</f>
        <v>12.64</v>
      </c>
      <c r="H106" s="49">
        <f>'jeziora 2021'!S106</f>
        <v>9.0530000000000008</v>
      </c>
      <c r="I106" s="49">
        <f>'jeziora 2021'!T106</f>
        <v>33.53</v>
      </c>
      <c r="J106" s="49">
        <f>'jeziora 2021'!Y106</f>
        <v>52.44</v>
      </c>
      <c r="K106" s="49">
        <f>'jeziora 2021'!AI106</f>
        <v>2.5</v>
      </c>
      <c r="L106" s="49">
        <f>'jeziora 2021'!AK106</f>
        <v>2.5</v>
      </c>
      <c r="M106" s="49">
        <f>'jeziora 2021'!BB106</f>
        <v>1803</v>
      </c>
      <c r="N106" s="49">
        <f>'jeziora 2021'!BJ106</f>
        <v>0.5</v>
      </c>
      <c r="O106" s="49">
        <f>'jeziora 2021'!BK106</f>
        <v>5.0000000000000001E-3</v>
      </c>
      <c r="P106" s="49">
        <f>'jeziora 2021'!BQ106</f>
        <v>0.2</v>
      </c>
      <c r="Q106" s="49">
        <f>'jeziora 2021'!BS106</f>
        <v>0.05</v>
      </c>
      <c r="R106" s="49">
        <f>'jeziora 2021'!BT106</f>
        <v>0.05</v>
      </c>
      <c r="S106" s="49">
        <f>'jeziora 2021'!BU106</f>
        <v>0.05</v>
      </c>
      <c r="T106" s="49">
        <f>'jeziora 2021'!BY106</f>
        <v>0.15</v>
      </c>
      <c r="U106" s="66">
        <f>'jeziora 2021'!CA106</f>
        <v>0</v>
      </c>
      <c r="V106" s="66">
        <f>'jeziora 2021'!CC106</f>
        <v>0</v>
      </c>
      <c r="W106" s="66">
        <f>'jeziora 2021'!CK106</f>
        <v>0</v>
      </c>
      <c r="X106" s="66">
        <f>'jeziora 2021'!CP106</f>
        <v>0</v>
      </c>
      <c r="Y106" s="66">
        <f>'jeziora 2021'!CQ106</f>
        <v>0</v>
      </c>
      <c r="Z106" s="66">
        <f>'jeziora 2021'!CR106</f>
        <v>0</v>
      </c>
      <c r="AA106" s="66">
        <f>'jeziora 2021'!CS106</f>
        <v>0</v>
      </c>
      <c r="AB106" s="66">
        <f>'jeziora 2021'!CT106</f>
        <v>0</v>
      </c>
      <c r="AC106" s="66">
        <f>'jeziora 2021'!CW106</f>
        <v>0</v>
      </c>
      <c r="AD106" s="66">
        <f>'jeziora 2021'!CZ106</f>
        <v>0</v>
      </c>
      <c r="AE106" s="66">
        <f>'jeziora 2021'!DB106</f>
        <v>0</v>
      </c>
      <c r="AF106" s="66">
        <f>'jeziora 2021'!DC106</f>
        <v>0</v>
      </c>
      <c r="AG106" s="66">
        <f>'jeziora 2021'!DD106</f>
        <v>0</v>
      </c>
      <c r="AH106" s="49">
        <f>'jeziora 2021'!DE106</f>
        <v>0.05</v>
      </c>
      <c r="AI106" s="49">
        <f>'jeziora 2021'!DF106</f>
        <v>0.05</v>
      </c>
      <c r="AJ106" s="66">
        <f>'jeziora 2021'!DH106</f>
        <v>0</v>
      </c>
      <c r="AK106" s="66">
        <f>'jeziora 2021'!DI106</f>
        <v>0</v>
      </c>
      <c r="AL106" s="66">
        <f>'jeziora 2021'!DJ106</f>
        <v>0</v>
      </c>
      <c r="AM106" s="66">
        <f>'jeziora 2021'!DK106</f>
        <v>0</v>
      </c>
      <c r="AN106" s="93">
        <f>'jeziora 2021'!DL106</f>
        <v>0</v>
      </c>
      <c r="AO106" s="96" t="s">
        <v>175</v>
      </c>
    </row>
    <row r="107" spans="1:41" ht="25.5" x14ac:dyDescent="0.2">
      <c r="A107" s="4">
        <f>'jeziora 2021'!B107</f>
        <v>564</v>
      </c>
      <c r="B107" s="13" t="str">
        <f>'jeziora 2021'!D107</f>
        <v>jez. Niewlino - głęboczek -  16,9 m</v>
      </c>
      <c r="C107" s="49">
        <f>'jeziora 2021'!I107</f>
        <v>0.31969999999999998</v>
      </c>
      <c r="D107" s="49">
        <f>'jeziora 2021'!J107</f>
        <v>7.7960000000000003</v>
      </c>
      <c r="E107" s="49">
        <f>'jeziora 2021'!L107</f>
        <v>1.4570000000000001</v>
      </c>
      <c r="F107" s="49">
        <f>'jeziora 2021'!N107</f>
        <v>12.58</v>
      </c>
      <c r="G107" s="49">
        <f>'jeziora 2021'!O107</f>
        <v>16.37</v>
      </c>
      <c r="H107" s="49">
        <f>'jeziora 2021'!S107</f>
        <v>11.8</v>
      </c>
      <c r="I107" s="49">
        <f>'jeziora 2021'!T107</f>
        <v>69.66</v>
      </c>
      <c r="J107" s="49">
        <f>'jeziora 2021'!Y107</f>
        <v>126.1</v>
      </c>
      <c r="K107" s="49">
        <f>'jeziora 2021'!AI107</f>
        <v>95</v>
      </c>
      <c r="L107" s="49">
        <f>'jeziora 2021'!AK107</f>
        <v>2.5</v>
      </c>
      <c r="M107" s="49">
        <f>'jeziora 2021'!BB107</f>
        <v>2997</v>
      </c>
      <c r="N107" s="49">
        <f>'jeziora 2021'!BJ107</f>
        <v>0.5</v>
      </c>
      <c r="O107" s="49">
        <f>'jeziora 2021'!BK107</f>
        <v>5.0000000000000001E-3</v>
      </c>
      <c r="P107" s="49">
        <f>'jeziora 2021'!BQ107</f>
        <v>0.2</v>
      </c>
      <c r="Q107" s="49">
        <f>'jeziora 2021'!BS107</f>
        <v>0.05</v>
      </c>
      <c r="R107" s="49">
        <f>'jeziora 2021'!BT107</f>
        <v>0.05</v>
      </c>
      <c r="S107" s="49">
        <f>'jeziora 2021'!BU107</f>
        <v>0.05</v>
      </c>
      <c r="T107" s="49">
        <f>'jeziora 2021'!BY107</f>
        <v>0.15</v>
      </c>
      <c r="U107" s="66">
        <f>'jeziora 2021'!CA107</f>
        <v>0</v>
      </c>
      <c r="V107" s="66">
        <f>'jeziora 2021'!CC107</f>
        <v>0</v>
      </c>
      <c r="W107" s="66">
        <f>'jeziora 2021'!CK107</f>
        <v>0</v>
      </c>
      <c r="X107" s="66">
        <f>'jeziora 2021'!CP107</f>
        <v>0</v>
      </c>
      <c r="Y107" s="66">
        <f>'jeziora 2021'!CQ107</f>
        <v>0</v>
      </c>
      <c r="Z107" s="66">
        <f>'jeziora 2021'!CR107</f>
        <v>0</v>
      </c>
      <c r="AA107" s="66">
        <f>'jeziora 2021'!CS107</f>
        <v>0</v>
      </c>
      <c r="AB107" s="66">
        <f>'jeziora 2021'!CT107</f>
        <v>0</v>
      </c>
      <c r="AC107" s="66">
        <f>'jeziora 2021'!CW107</f>
        <v>0</v>
      </c>
      <c r="AD107" s="66">
        <f>'jeziora 2021'!CZ107</f>
        <v>0</v>
      </c>
      <c r="AE107" s="66">
        <f>'jeziora 2021'!DB107</f>
        <v>0</v>
      </c>
      <c r="AF107" s="66">
        <f>'jeziora 2021'!DC107</f>
        <v>0</v>
      </c>
      <c r="AG107" s="66">
        <f>'jeziora 2021'!DD107</f>
        <v>0</v>
      </c>
      <c r="AH107" s="49">
        <f>'jeziora 2021'!DE107</f>
        <v>0.05</v>
      </c>
      <c r="AI107" s="49">
        <f>'jeziora 2021'!DF107</f>
        <v>0.05</v>
      </c>
      <c r="AJ107" s="66">
        <f>'jeziora 2021'!DH107</f>
        <v>0</v>
      </c>
      <c r="AK107" s="66">
        <f>'jeziora 2021'!DI107</f>
        <v>0</v>
      </c>
      <c r="AL107" s="66">
        <f>'jeziora 2021'!DJ107</f>
        <v>0</v>
      </c>
      <c r="AM107" s="66">
        <f>'jeziora 2021'!DK107</f>
        <v>0</v>
      </c>
      <c r="AN107" s="93">
        <f>'jeziora 2021'!DL107</f>
        <v>0</v>
      </c>
      <c r="AO107" s="96" t="s">
        <v>175</v>
      </c>
    </row>
    <row r="108" spans="1:41" ht="25.5" x14ac:dyDescent="0.2">
      <c r="A108" s="4">
        <f>'jeziora 2021'!B108</f>
        <v>565</v>
      </c>
      <c r="B108" s="13" t="str">
        <f>'jeziora 2021'!D108</f>
        <v>jez. Nowogardzkie - głęboczek - 10,9m</v>
      </c>
      <c r="C108" s="49">
        <f>'jeziora 2021'!I108</f>
        <v>0.16114558512765101</v>
      </c>
      <c r="D108" s="49">
        <f>'jeziora 2021'!J108</f>
        <v>3.01</v>
      </c>
      <c r="E108" s="49">
        <f>'jeziora 2021'!L108</f>
        <v>2.5000000000000001E-2</v>
      </c>
      <c r="F108" s="49">
        <f>'jeziora 2021'!N108</f>
        <v>7.44</v>
      </c>
      <c r="G108" s="49">
        <f>'jeziora 2021'!O108</f>
        <v>12.1</v>
      </c>
      <c r="H108" s="49">
        <f>'jeziora 2021'!S108</f>
        <v>5.55</v>
      </c>
      <c r="I108" s="49">
        <f>'jeziora 2021'!T108</f>
        <v>28.2</v>
      </c>
      <c r="J108" s="49">
        <f>'jeziora 2021'!Y108</f>
        <v>87.2</v>
      </c>
      <c r="K108" s="49">
        <f>'jeziora 2021'!AI108</f>
        <v>240</v>
      </c>
      <c r="L108" s="49">
        <f>'jeziora 2021'!AK108</f>
        <v>168</v>
      </c>
      <c r="M108" s="49">
        <f>'jeziora 2021'!BB108</f>
        <v>10613</v>
      </c>
      <c r="N108" s="49">
        <f>'jeziora 2021'!BJ108</f>
        <v>0.5</v>
      </c>
      <c r="O108" s="49">
        <f>'jeziora 2021'!BK108</f>
        <v>5.0000000000000001E-3</v>
      </c>
      <c r="P108" s="49">
        <f>'jeziora 2021'!BQ108</f>
        <v>0.2</v>
      </c>
      <c r="Q108" s="49">
        <f>'jeziora 2021'!BS108</f>
        <v>0.05</v>
      </c>
      <c r="R108" s="49">
        <f>'jeziora 2021'!BT108</f>
        <v>0.05</v>
      </c>
      <c r="S108" s="49">
        <f>'jeziora 2021'!BU108</f>
        <v>0.05</v>
      </c>
      <c r="T108" s="49">
        <f>'jeziora 2021'!BY108</f>
        <v>0.15</v>
      </c>
      <c r="U108" s="66">
        <f>'jeziora 2021'!CA108</f>
        <v>0</v>
      </c>
      <c r="V108" s="66">
        <f>'jeziora 2021'!CC108</f>
        <v>0</v>
      </c>
      <c r="W108" s="66">
        <f>'jeziora 2021'!CK108</f>
        <v>0</v>
      </c>
      <c r="X108" s="66">
        <f>'jeziora 2021'!CP108</f>
        <v>0</v>
      </c>
      <c r="Y108" s="66">
        <f>'jeziora 2021'!CQ108</f>
        <v>0</v>
      </c>
      <c r="Z108" s="66">
        <f>'jeziora 2021'!CR108</f>
        <v>0</v>
      </c>
      <c r="AA108" s="66">
        <f>'jeziora 2021'!CS108</f>
        <v>0</v>
      </c>
      <c r="AB108" s="66">
        <f>'jeziora 2021'!CT108</f>
        <v>0</v>
      </c>
      <c r="AC108" s="66">
        <f>'jeziora 2021'!CW108</f>
        <v>0</v>
      </c>
      <c r="AD108" s="66">
        <f>'jeziora 2021'!CZ108</f>
        <v>0</v>
      </c>
      <c r="AE108" s="66">
        <f>'jeziora 2021'!DB108</f>
        <v>0</v>
      </c>
      <c r="AF108" s="66">
        <f>'jeziora 2021'!DC108</f>
        <v>0</v>
      </c>
      <c r="AG108" s="66">
        <f>'jeziora 2021'!DD108</f>
        <v>0</v>
      </c>
      <c r="AH108" s="49">
        <f>'jeziora 2021'!DE108</f>
        <v>0.05</v>
      </c>
      <c r="AI108" s="49">
        <f>'jeziora 2021'!DF108</f>
        <v>0.05</v>
      </c>
      <c r="AJ108" s="66">
        <f>'jeziora 2021'!DH108</f>
        <v>0</v>
      </c>
      <c r="AK108" s="66">
        <f>'jeziora 2021'!DI108</f>
        <v>0</v>
      </c>
      <c r="AL108" s="66">
        <f>'jeziora 2021'!DJ108</f>
        <v>0</v>
      </c>
      <c r="AM108" s="66">
        <f>'jeziora 2021'!DK108</f>
        <v>0</v>
      </c>
      <c r="AN108" s="93">
        <f>'jeziora 2021'!DL108</f>
        <v>0</v>
      </c>
      <c r="AO108" s="96" t="s">
        <v>175</v>
      </c>
    </row>
    <row r="109" spans="1:41" ht="25.5" x14ac:dyDescent="0.2">
      <c r="A109" s="165">
        <f>'jeziora 2021'!B109</f>
        <v>566</v>
      </c>
      <c r="B109" s="13" t="str">
        <f>'jeziora 2021'!D109</f>
        <v>jez. Ołówka (Haleckie) - stan. 01</v>
      </c>
      <c r="C109" s="49">
        <f>'jeziora 2021'!I109</f>
        <v>0.05</v>
      </c>
      <c r="D109" s="49">
        <f>'jeziora 2021'!J109</f>
        <v>8.4380000000000006</v>
      </c>
      <c r="E109" s="49">
        <f>'jeziora 2021'!L109</f>
        <v>2.5000000000000001E-2</v>
      </c>
      <c r="F109" s="49">
        <f>'jeziora 2021'!N109</f>
        <v>12.38</v>
      </c>
      <c r="G109" s="49">
        <f>'jeziora 2021'!O109</f>
        <v>15.54</v>
      </c>
      <c r="H109" s="49">
        <f>'jeziora 2021'!S109</f>
        <v>9.9649999999999999</v>
      </c>
      <c r="I109" s="49">
        <f>'jeziora 2021'!T109</f>
        <v>39.590000000000003</v>
      </c>
      <c r="J109" s="49">
        <f>'jeziora 2021'!Y109</f>
        <v>115.8</v>
      </c>
      <c r="K109" s="49">
        <f>'jeziora 2021'!AI109</f>
        <v>30</v>
      </c>
      <c r="L109" s="49">
        <f>'jeziora 2021'!AK109</f>
        <v>32</v>
      </c>
      <c r="M109" s="49">
        <f>'jeziora 2021'!BB109</f>
        <v>2094.5</v>
      </c>
      <c r="N109" s="49">
        <f>'jeziora 2021'!BJ109</f>
        <v>0.5</v>
      </c>
      <c r="O109" s="49">
        <f>'jeziora 2021'!BK109</f>
        <v>5.0000000000000001E-3</v>
      </c>
      <c r="P109" s="49">
        <f>'jeziora 2021'!BQ109</f>
        <v>0.2</v>
      </c>
      <c r="Q109" s="49">
        <f>'jeziora 2021'!BS109</f>
        <v>0.05</v>
      </c>
      <c r="R109" s="49">
        <f>'jeziora 2021'!BT109</f>
        <v>0.05</v>
      </c>
      <c r="S109" s="49">
        <f>'jeziora 2021'!BU109</f>
        <v>0.05</v>
      </c>
      <c r="T109" s="49">
        <f>'jeziora 2021'!BY109</f>
        <v>0.15</v>
      </c>
      <c r="U109" s="66">
        <f>'jeziora 2021'!CA109</f>
        <v>0</v>
      </c>
      <c r="V109" s="66">
        <f>'jeziora 2021'!CC109</f>
        <v>0</v>
      </c>
      <c r="W109" s="66">
        <f>'jeziora 2021'!CK109</f>
        <v>0</v>
      </c>
      <c r="X109" s="66">
        <f>'jeziora 2021'!CP109</f>
        <v>0</v>
      </c>
      <c r="Y109" s="66">
        <f>'jeziora 2021'!CQ109</f>
        <v>0</v>
      </c>
      <c r="Z109" s="66">
        <f>'jeziora 2021'!CR109</f>
        <v>0</v>
      </c>
      <c r="AA109" s="66">
        <f>'jeziora 2021'!CS109</f>
        <v>0</v>
      </c>
      <c r="AB109" s="66">
        <f>'jeziora 2021'!CT109</f>
        <v>0</v>
      </c>
      <c r="AC109" s="66">
        <f>'jeziora 2021'!CW109</f>
        <v>0</v>
      </c>
      <c r="AD109" s="66">
        <f>'jeziora 2021'!CZ109</f>
        <v>0</v>
      </c>
      <c r="AE109" s="66">
        <f>'jeziora 2021'!DB109</f>
        <v>0</v>
      </c>
      <c r="AF109" s="66">
        <f>'jeziora 2021'!DC109</f>
        <v>0</v>
      </c>
      <c r="AG109" s="66">
        <f>'jeziora 2021'!DD109</f>
        <v>0</v>
      </c>
      <c r="AH109" s="49">
        <f>'jeziora 2021'!DE109</f>
        <v>0.05</v>
      </c>
      <c r="AI109" s="49">
        <f>'jeziora 2021'!DF109</f>
        <v>0.05</v>
      </c>
      <c r="AJ109" s="66">
        <f>'jeziora 2021'!DH109</f>
        <v>0</v>
      </c>
      <c r="AK109" s="66">
        <f>'jeziora 2021'!DI109</f>
        <v>0</v>
      </c>
      <c r="AL109" s="66">
        <f>'jeziora 2021'!DJ109</f>
        <v>0</v>
      </c>
      <c r="AM109" s="66">
        <f>'jeziora 2021'!DK109</f>
        <v>0</v>
      </c>
      <c r="AN109" s="66">
        <f>'jeziora 2021'!DL109</f>
        <v>0</v>
      </c>
      <c r="AO109" s="96" t="s">
        <v>175</v>
      </c>
    </row>
    <row r="110" spans="1:41" x14ac:dyDescent="0.2">
      <c r="A110" s="4">
        <f>'jeziora 2021'!B110</f>
        <v>567</v>
      </c>
      <c r="B110" s="13" t="str">
        <f>'jeziora 2021'!D110</f>
        <v>jez. Omulew - stan. 04</v>
      </c>
      <c r="C110" s="49">
        <f>'jeziora 2021'!I110</f>
        <v>0.05</v>
      </c>
      <c r="D110" s="49">
        <f>'jeziora 2021'!J110</f>
        <v>15.58</v>
      </c>
      <c r="E110" s="49">
        <f>'jeziora 2021'!L110</f>
        <v>0.67200000000000004</v>
      </c>
      <c r="F110" s="49">
        <f>'jeziora 2021'!N110</f>
        <v>3.0169999999999999</v>
      </c>
      <c r="G110" s="49">
        <f>'jeziora 2021'!O110</f>
        <v>2.9390000000000001</v>
      </c>
      <c r="H110" s="49">
        <f>'jeziora 2021'!S110</f>
        <v>3.2610000000000001</v>
      </c>
      <c r="I110" s="49">
        <f>'jeziora 2021'!T110</f>
        <v>37.869999999999997</v>
      </c>
      <c r="J110" s="49">
        <f>'jeziora 2021'!Y110</f>
        <v>47.34</v>
      </c>
      <c r="K110" s="49">
        <f>'jeziora 2021'!AI110</f>
        <v>360</v>
      </c>
      <c r="L110" s="49">
        <f>'jeziora 2021'!AK110</f>
        <v>2.5</v>
      </c>
      <c r="M110" s="49">
        <f>'jeziora 2021'!BB110</f>
        <v>1466.5</v>
      </c>
      <c r="N110" s="49">
        <f>'jeziora 2021'!BJ110</f>
        <v>0.5</v>
      </c>
      <c r="O110" s="49">
        <f>'jeziora 2021'!BK110</f>
        <v>5.0000000000000001E-3</v>
      </c>
      <c r="P110" s="49">
        <f>'jeziora 2021'!BQ110</f>
        <v>0.2</v>
      </c>
      <c r="Q110" s="49">
        <f>'jeziora 2021'!BS110</f>
        <v>0.05</v>
      </c>
      <c r="R110" s="49">
        <f>'jeziora 2021'!BT110</f>
        <v>0.05</v>
      </c>
      <c r="S110" s="49">
        <f>'jeziora 2021'!BU110</f>
        <v>0.05</v>
      </c>
      <c r="T110" s="49">
        <f>'jeziora 2021'!BY110</f>
        <v>0.15</v>
      </c>
      <c r="U110" s="66">
        <f>'jeziora 2021'!CA110</f>
        <v>0</v>
      </c>
      <c r="V110" s="66">
        <f>'jeziora 2021'!CC110</f>
        <v>0</v>
      </c>
      <c r="W110" s="66">
        <f>'jeziora 2021'!CK110</f>
        <v>0</v>
      </c>
      <c r="X110" s="66">
        <f>'jeziora 2021'!CP110</f>
        <v>0</v>
      </c>
      <c r="Y110" s="66">
        <f>'jeziora 2021'!CQ110</f>
        <v>0</v>
      </c>
      <c r="Z110" s="66">
        <f>'jeziora 2021'!CR110</f>
        <v>0</v>
      </c>
      <c r="AA110" s="66">
        <f>'jeziora 2021'!CS110</f>
        <v>0</v>
      </c>
      <c r="AB110" s="66">
        <f>'jeziora 2021'!CT110</f>
        <v>0</v>
      </c>
      <c r="AC110" s="66">
        <f>'jeziora 2021'!CW110</f>
        <v>0</v>
      </c>
      <c r="AD110" s="66">
        <f>'jeziora 2021'!CZ110</f>
        <v>0</v>
      </c>
      <c r="AE110" s="66">
        <f>'jeziora 2021'!DB110</f>
        <v>0</v>
      </c>
      <c r="AF110" s="66">
        <f>'jeziora 2021'!DC110</f>
        <v>0</v>
      </c>
      <c r="AG110" s="66">
        <f>'jeziora 2021'!DD110</f>
        <v>0</v>
      </c>
      <c r="AH110" s="49">
        <f>'jeziora 2021'!DE110</f>
        <v>0.05</v>
      </c>
      <c r="AI110" s="49">
        <f>'jeziora 2021'!DF110</f>
        <v>0.05</v>
      </c>
      <c r="AJ110" s="66">
        <f>'jeziora 2021'!DH110</f>
        <v>0</v>
      </c>
      <c r="AK110" s="66">
        <f>'jeziora 2021'!DI110</f>
        <v>0</v>
      </c>
      <c r="AL110" s="66">
        <f>'jeziora 2021'!DJ110</f>
        <v>0</v>
      </c>
      <c r="AM110" s="66">
        <f>'jeziora 2021'!DK110</f>
        <v>0</v>
      </c>
      <c r="AN110" s="93">
        <f>'jeziora 2021'!DL110</f>
        <v>0</v>
      </c>
      <c r="AO110" s="96" t="s">
        <v>175</v>
      </c>
    </row>
    <row r="111" spans="1:41" x14ac:dyDescent="0.2">
      <c r="A111" s="4">
        <f>'jeziora 2021'!B111</f>
        <v>568</v>
      </c>
      <c r="B111" s="13" t="str">
        <f>'jeziora 2021'!D111</f>
        <v>jez. Oparzno - głęboczek-3,3m</v>
      </c>
      <c r="C111" s="49">
        <f>'jeziora 2021'!I111</f>
        <v>0.21490000000000001</v>
      </c>
      <c r="D111" s="49">
        <f>'jeziora 2021'!J111</f>
        <v>4.7119999999999997</v>
      </c>
      <c r="E111" s="49">
        <f>'jeziora 2021'!L111</f>
        <v>0.45860000000000001</v>
      </c>
      <c r="F111" s="49">
        <f>'jeziora 2021'!N111</f>
        <v>15.92</v>
      </c>
      <c r="G111" s="49">
        <f>'jeziora 2021'!O111</f>
        <v>15.59</v>
      </c>
      <c r="H111" s="49">
        <f>'jeziora 2021'!S111</f>
        <v>12.72</v>
      </c>
      <c r="I111" s="49">
        <f>'jeziora 2021'!T111</f>
        <v>32.78</v>
      </c>
      <c r="J111" s="49">
        <f>'jeziora 2021'!Y111</f>
        <v>77.569999999999993</v>
      </c>
      <c r="K111" s="49">
        <f>'jeziora 2021'!AI111</f>
        <v>2.5</v>
      </c>
      <c r="L111" s="49">
        <f>'jeziora 2021'!AK111</f>
        <v>2.5</v>
      </c>
      <c r="M111" s="49">
        <f>'jeziora 2021'!BB111</f>
        <v>503.5</v>
      </c>
      <c r="N111" s="49">
        <f>'jeziora 2021'!BJ111</f>
        <v>0.5</v>
      </c>
      <c r="O111" s="49">
        <f>'jeziora 2021'!BK111</f>
        <v>5.0000000000000001E-3</v>
      </c>
      <c r="P111" s="49">
        <f>'jeziora 2021'!BQ111</f>
        <v>0.2</v>
      </c>
      <c r="Q111" s="49">
        <f>'jeziora 2021'!BS111</f>
        <v>0.05</v>
      </c>
      <c r="R111" s="49">
        <f>'jeziora 2021'!BT111</f>
        <v>0.05</v>
      </c>
      <c r="S111" s="49">
        <f>'jeziora 2021'!BU111</f>
        <v>0.05</v>
      </c>
      <c r="T111" s="49">
        <f>'jeziora 2021'!BY111</f>
        <v>0.15</v>
      </c>
      <c r="U111" s="66">
        <f>'jeziora 2021'!CA111</f>
        <v>0</v>
      </c>
      <c r="V111" s="66">
        <f>'jeziora 2021'!CC111</f>
        <v>0</v>
      </c>
      <c r="W111" s="66">
        <f>'jeziora 2021'!CK111</f>
        <v>0</v>
      </c>
      <c r="X111" s="66">
        <f>'jeziora 2021'!CP111</f>
        <v>0</v>
      </c>
      <c r="Y111" s="66">
        <f>'jeziora 2021'!CQ111</f>
        <v>0</v>
      </c>
      <c r="Z111" s="66">
        <f>'jeziora 2021'!CR111</f>
        <v>0</v>
      </c>
      <c r="AA111" s="66">
        <f>'jeziora 2021'!CS111</f>
        <v>0</v>
      </c>
      <c r="AB111" s="66">
        <f>'jeziora 2021'!CT111</f>
        <v>0</v>
      </c>
      <c r="AC111" s="66">
        <f>'jeziora 2021'!CW111</f>
        <v>0</v>
      </c>
      <c r="AD111" s="66">
        <f>'jeziora 2021'!CZ111</f>
        <v>0</v>
      </c>
      <c r="AE111" s="66">
        <f>'jeziora 2021'!DB111</f>
        <v>0</v>
      </c>
      <c r="AF111" s="66">
        <f>'jeziora 2021'!DC111</f>
        <v>0</v>
      </c>
      <c r="AG111" s="66">
        <f>'jeziora 2021'!DD111</f>
        <v>0</v>
      </c>
      <c r="AH111" s="49">
        <f>'jeziora 2021'!DE111</f>
        <v>0.05</v>
      </c>
      <c r="AI111" s="49">
        <f>'jeziora 2021'!DF111</f>
        <v>0.05</v>
      </c>
      <c r="AJ111" s="66">
        <f>'jeziora 2021'!DH111</f>
        <v>0</v>
      </c>
      <c r="AK111" s="66">
        <f>'jeziora 2021'!DI111</f>
        <v>0</v>
      </c>
      <c r="AL111" s="66">
        <f>'jeziora 2021'!DJ111</f>
        <v>0</v>
      </c>
      <c r="AM111" s="66">
        <f>'jeziora 2021'!DK111</f>
        <v>0</v>
      </c>
      <c r="AN111" s="93">
        <f>'jeziora 2021'!DL111</f>
        <v>0</v>
      </c>
      <c r="AO111" s="97" t="s">
        <v>176</v>
      </c>
    </row>
    <row r="112" spans="1:41" x14ac:dyDescent="0.2">
      <c r="A112" s="4">
        <f>'jeziora 2021'!B112</f>
        <v>569</v>
      </c>
      <c r="B112" s="13" t="str">
        <f>'jeziora 2021'!D112</f>
        <v>jez. Ostrowin - stan.01</v>
      </c>
      <c r="C112" s="49">
        <f>'jeziora 2021'!I112</f>
        <v>0.05</v>
      </c>
      <c r="D112" s="49">
        <f>'jeziora 2021'!J112</f>
        <v>1.5</v>
      </c>
      <c r="E112" s="49">
        <f>'jeziora 2021'!L112</f>
        <v>2.5000000000000001E-2</v>
      </c>
      <c r="F112" s="49">
        <f>'jeziora 2021'!N112</f>
        <v>7.4880000000000004</v>
      </c>
      <c r="G112" s="49">
        <f>'jeziora 2021'!O112</f>
        <v>2.9489999999999998</v>
      </c>
      <c r="H112" s="49">
        <f>'jeziora 2021'!S112</f>
        <v>5.4539999999999997</v>
      </c>
      <c r="I112" s="49">
        <f>'jeziora 2021'!T112</f>
        <v>15.74</v>
      </c>
      <c r="J112" s="49">
        <f>'jeziora 2021'!Y112</f>
        <v>25.36</v>
      </c>
      <c r="K112" s="49">
        <f>'jeziora 2021'!AI112</f>
        <v>2.5</v>
      </c>
      <c r="L112" s="49">
        <f>'jeziora 2021'!AK112</f>
        <v>2.5</v>
      </c>
      <c r="M112" s="49">
        <f>'jeziora 2021'!BB112</f>
        <v>296</v>
      </c>
      <c r="N112" s="49">
        <f>'jeziora 2021'!BJ112</f>
        <v>0.5</v>
      </c>
      <c r="O112" s="49">
        <f>'jeziora 2021'!BK112</f>
        <v>5.0000000000000001E-3</v>
      </c>
      <c r="P112" s="49">
        <f>'jeziora 2021'!BQ112</f>
        <v>0.2</v>
      </c>
      <c r="Q112" s="49">
        <f>'jeziora 2021'!BS112</f>
        <v>0.05</v>
      </c>
      <c r="R112" s="49">
        <f>'jeziora 2021'!BT112</f>
        <v>0.05</v>
      </c>
      <c r="S112" s="49">
        <f>'jeziora 2021'!BU112</f>
        <v>0.05</v>
      </c>
      <c r="T112" s="49">
        <f>'jeziora 2021'!BY112</f>
        <v>0.15</v>
      </c>
      <c r="U112" s="66">
        <f>'jeziora 2021'!CA112</f>
        <v>0</v>
      </c>
      <c r="V112" s="66">
        <f>'jeziora 2021'!CC112</f>
        <v>0</v>
      </c>
      <c r="W112" s="66">
        <f>'jeziora 2021'!CK112</f>
        <v>0</v>
      </c>
      <c r="X112" s="66">
        <f>'jeziora 2021'!CP112</f>
        <v>0</v>
      </c>
      <c r="Y112" s="66">
        <f>'jeziora 2021'!CQ112</f>
        <v>0</v>
      </c>
      <c r="Z112" s="66">
        <f>'jeziora 2021'!CR112</f>
        <v>0</v>
      </c>
      <c r="AA112" s="66">
        <f>'jeziora 2021'!CS112</f>
        <v>0</v>
      </c>
      <c r="AB112" s="66">
        <f>'jeziora 2021'!CT112</f>
        <v>0</v>
      </c>
      <c r="AC112" s="66">
        <f>'jeziora 2021'!CW112</f>
        <v>0</v>
      </c>
      <c r="AD112" s="66">
        <f>'jeziora 2021'!CZ112</f>
        <v>0</v>
      </c>
      <c r="AE112" s="66">
        <f>'jeziora 2021'!DB112</f>
        <v>0</v>
      </c>
      <c r="AF112" s="66">
        <f>'jeziora 2021'!DC112</f>
        <v>0</v>
      </c>
      <c r="AG112" s="66">
        <f>'jeziora 2021'!DD112</f>
        <v>0</v>
      </c>
      <c r="AH112" s="49">
        <f>'jeziora 2021'!DE112</f>
        <v>0.05</v>
      </c>
      <c r="AI112" s="49">
        <f>'jeziora 2021'!DF112</f>
        <v>0.05</v>
      </c>
      <c r="AJ112" s="66">
        <f>'jeziora 2021'!DH112</f>
        <v>0</v>
      </c>
      <c r="AK112" s="66">
        <f>'jeziora 2021'!DI112</f>
        <v>0</v>
      </c>
      <c r="AL112" s="66">
        <f>'jeziora 2021'!DJ112</f>
        <v>0</v>
      </c>
      <c r="AM112" s="66">
        <f>'jeziora 2021'!DK112</f>
        <v>0</v>
      </c>
      <c r="AN112" s="93">
        <f>'jeziora 2021'!DL112</f>
        <v>0</v>
      </c>
      <c r="AO112" s="97" t="s">
        <v>176</v>
      </c>
    </row>
    <row r="113" spans="1:41" x14ac:dyDescent="0.2">
      <c r="A113" s="165">
        <f>'jeziora 2021'!B113</f>
        <v>570</v>
      </c>
      <c r="B113" s="13" t="str">
        <f>'jeziora 2021'!D113</f>
        <v>jez. Ostrzyckie - Ostrzyce</v>
      </c>
      <c r="C113" s="49">
        <f>'jeziora 2021'!I113</f>
        <v>0.05</v>
      </c>
      <c r="D113" s="49">
        <f>'jeziora 2021'!J113</f>
        <v>3.8370000000000002</v>
      </c>
      <c r="E113" s="49">
        <f>'jeziora 2021'!L113</f>
        <v>0.40699999999999997</v>
      </c>
      <c r="F113" s="49">
        <f>'jeziora 2021'!N113</f>
        <v>13.02</v>
      </c>
      <c r="G113" s="49">
        <f>'jeziora 2021'!O113</f>
        <v>10.37</v>
      </c>
      <c r="H113" s="49">
        <f>'jeziora 2021'!S113</f>
        <v>7.2869999999999999</v>
      </c>
      <c r="I113" s="49">
        <f>'jeziora 2021'!T113</f>
        <v>26.68</v>
      </c>
      <c r="J113" s="49">
        <f>'jeziora 2021'!Y113</f>
        <v>68.86</v>
      </c>
      <c r="K113" s="49">
        <f>'jeziora 2021'!AI113</f>
        <v>2.5</v>
      </c>
      <c r="L113" s="49">
        <f>'jeziora 2021'!AK113</f>
        <v>46</v>
      </c>
      <c r="M113" s="49">
        <f>'jeziora 2021'!BB113</f>
        <v>2101.5</v>
      </c>
      <c r="N113" s="49">
        <f>'jeziora 2021'!BJ113</f>
        <v>0.5</v>
      </c>
      <c r="O113" s="49">
        <f>'jeziora 2021'!BK113</f>
        <v>5.0000000000000001E-3</v>
      </c>
      <c r="P113" s="49">
        <f>'jeziora 2021'!BQ113</f>
        <v>0.2</v>
      </c>
      <c r="Q113" s="49">
        <f>'jeziora 2021'!BS113</f>
        <v>0.05</v>
      </c>
      <c r="R113" s="49">
        <f>'jeziora 2021'!BT113</f>
        <v>0.05</v>
      </c>
      <c r="S113" s="49">
        <f>'jeziora 2021'!BU113</f>
        <v>0.05</v>
      </c>
      <c r="T113" s="49">
        <f>'jeziora 2021'!BY113</f>
        <v>0.15</v>
      </c>
      <c r="U113" s="66">
        <f>'jeziora 2021'!CA113</f>
        <v>0</v>
      </c>
      <c r="V113" s="66">
        <f>'jeziora 2021'!CC113</f>
        <v>0</v>
      </c>
      <c r="W113" s="66">
        <f>'jeziora 2021'!CK113</f>
        <v>0</v>
      </c>
      <c r="X113" s="66">
        <f>'jeziora 2021'!CP113</f>
        <v>0</v>
      </c>
      <c r="Y113" s="66">
        <f>'jeziora 2021'!CQ113</f>
        <v>0</v>
      </c>
      <c r="Z113" s="66">
        <f>'jeziora 2021'!CR113</f>
        <v>0</v>
      </c>
      <c r="AA113" s="66">
        <f>'jeziora 2021'!CS113</f>
        <v>0</v>
      </c>
      <c r="AB113" s="66">
        <f>'jeziora 2021'!CT113</f>
        <v>0</v>
      </c>
      <c r="AC113" s="66">
        <f>'jeziora 2021'!CW113</f>
        <v>0</v>
      </c>
      <c r="AD113" s="66">
        <f>'jeziora 2021'!CZ113</f>
        <v>0</v>
      </c>
      <c r="AE113" s="66">
        <f>'jeziora 2021'!DB113</f>
        <v>0</v>
      </c>
      <c r="AF113" s="66">
        <f>'jeziora 2021'!DC113</f>
        <v>0</v>
      </c>
      <c r="AG113" s="66">
        <f>'jeziora 2021'!DD113</f>
        <v>0</v>
      </c>
      <c r="AH113" s="49">
        <f>'jeziora 2021'!DE113</f>
        <v>0.05</v>
      </c>
      <c r="AI113" s="49">
        <f>'jeziora 2021'!DF113</f>
        <v>0.05</v>
      </c>
      <c r="AJ113" s="66">
        <f>'jeziora 2021'!DH113</f>
        <v>0</v>
      </c>
      <c r="AK113" s="66">
        <f>'jeziora 2021'!DI113</f>
        <v>0</v>
      </c>
      <c r="AL113" s="66">
        <f>'jeziora 2021'!DJ113</f>
        <v>0</v>
      </c>
      <c r="AM113" s="66">
        <f>'jeziora 2021'!DK113</f>
        <v>0</v>
      </c>
      <c r="AN113" s="93">
        <f>'jeziora 2021'!DL113</f>
        <v>0</v>
      </c>
      <c r="AO113" s="96" t="s">
        <v>175</v>
      </c>
    </row>
    <row r="114" spans="1:41" x14ac:dyDescent="0.2">
      <c r="A114" s="4">
        <f>'jeziora 2021'!B114</f>
        <v>571</v>
      </c>
      <c r="B114" s="13" t="str">
        <f>'jeziora 2021'!D114</f>
        <v>jez. Oświn - stan.01</v>
      </c>
      <c r="C114" s="49">
        <f>'jeziora 2021'!I114</f>
        <v>0.05</v>
      </c>
      <c r="D114" s="49">
        <f>'jeziora 2021'!J114</f>
        <v>7.48</v>
      </c>
      <c r="E114" s="49">
        <f>'jeziora 2021'!L114</f>
        <v>0.16800000000000001</v>
      </c>
      <c r="F114" s="49">
        <f>'jeziora 2021'!N114</f>
        <v>23.2</v>
      </c>
      <c r="G114" s="49">
        <f>'jeziora 2021'!O114</f>
        <v>23.83</v>
      </c>
      <c r="H114" s="49">
        <f>'jeziora 2021'!S114</f>
        <v>16.68</v>
      </c>
      <c r="I114" s="49">
        <f>'jeziora 2021'!T114</f>
        <v>22.21</v>
      </c>
      <c r="J114" s="49">
        <f>'jeziora 2021'!Y114</f>
        <v>58.92</v>
      </c>
      <c r="K114" s="49">
        <f>'jeziora 2021'!AI114</f>
        <v>2.5</v>
      </c>
      <c r="L114" s="49">
        <f>'jeziora 2021'!AK114</f>
        <v>2.5</v>
      </c>
      <c r="M114" s="49">
        <f>'jeziora 2021'!BB114</f>
        <v>1069.5</v>
      </c>
      <c r="N114" s="49">
        <f>'jeziora 2021'!BJ114</f>
        <v>0.5</v>
      </c>
      <c r="O114" s="49">
        <f>'jeziora 2021'!BK114</f>
        <v>5.0000000000000001E-3</v>
      </c>
      <c r="P114" s="49">
        <f>'jeziora 2021'!BQ114</f>
        <v>0.2</v>
      </c>
      <c r="Q114" s="49">
        <f>'jeziora 2021'!BS114</f>
        <v>0.05</v>
      </c>
      <c r="R114" s="49">
        <f>'jeziora 2021'!BT114</f>
        <v>0.05</v>
      </c>
      <c r="S114" s="49">
        <f>'jeziora 2021'!BU114</f>
        <v>0.05</v>
      </c>
      <c r="T114" s="49">
        <f>'jeziora 2021'!BY114</f>
        <v>0.15</v>
      </c>
      <c r="U114" s="66">
        <f>'jeziora 2021'!CA114</f>
        <v>0</v>
      </c>
      <c r="V114" s="66">
        <f>'jeziora 2021'!CC114</f>
        <v>0</v>
      </c>
      <c r="W114" s="66">
        <f>'jeziora 2021'!CK114</f>
        <v>0</v>
      </c>
      <c r="X114" s="66">
        <f>'jeziora 2021'!CP114</f>
        <v>0</v>
      </c>
      <c r="Y114" s="66">
        <f>'jeziora 2021'!CQ114</f>
        <v>0</v>
      </c>
      <c r="Z114" s="66">
        <f>'jeziora 2021'!CR114</f>
        <v>0</v>
      </c>
      <c r="AA114" s="66">
        <f>'jeziora 2021'!CS114</f>
        <v>0</v>
      </c>
      <c r="AB114" s="66">
        <f>'jeziora 2021'!CT114</f>
        <v>0</v>
      </c>
      <c r="AC114" s="66">
        <f>'jeziora 2021'!CW114</f>
        <v>0</v>
      </c>
      <c r="AD114" s="66">
        <f>'jeziora 2021'!CZ114</f>
        <v>0</v>
      </c>
      <c r="AE114" s="66">
        <f>'jeziora 2021'!DB114</f>
        <v>0</v>
      </c>
      <c r="AF114" s="66">
        <f>'jeziora 2021'!DC114</f>
        <v>0</v>
      </c>
      <c r="AG114" s="66">
        <f>'jeziora 2021'!DD114</f>
        <v>0</v>
      </c>
      <c r="AH114" s="49">
        <f>'jeziora 2021'!DE114</f>
        <v>0.05</v>
      </c>
      <c r="AI114" s="49">
        <f>'jeziora 2021'!DF114</f>
        <v>0.05</v>
      </c>
      <c r="AJ114" s="66">
        <f>'jeziora 2021'!DH114</f>
        <v>0</v>
      </c>
      <c r="AK114" s="66">
        <f>'jeziora 2021'!DI114</f>
        <v>0</v>
      </c>
      <c r="AL114" s="66">
        <f>'jeziora 2021'!DJ114</f>
        <v>0</v>
      </c>
      <c r="AM114" s="66">
        <f>'jeziora 2021'!DK114</f>
        <v>0</v>
      </c>
      <c r="AN114" s="93">
        <f>'jeziora 2021'!DL114</f>
        <v>0</v>
      </c>
      <c r="AO114" s="97" t="s">
        <v>176</v>
      </c>
    </row>
    <row r="115" spans="1:41" x14ac:dyDescent="0.2">
      <c r="A115" s="4">
        <f>'jeziora 2021'!B115</f>
        <v>572</v>
      </c>
      <c r="B115" s="13" t="str">
        <f>'jeziora 2021'!D115</f>
        <v>jez. Pamer - stan. 01</v>
      </c>
      <c r="C115" s="49">
        <f>'jeziora 2021'!I115</f>
        <v>0.05</v>
      </c>
      <c r="D115" s="49">
        <f>'jeziora 2021'!J115</f>
        <v>1.5</v>
      </c>
      <c r="E115" s="49">
        <f>'jeziora 2021'!L115</f>
        <v>0.38300000000000001</v>
      </c>
      <c r="F115" s="49">
        <f>'jeziora 2021'!N115</f>
        <v>15.68</v>
      </c>
      <c r="G115" s="49">
        <f>'jeziora 2021'!O115</f>
        <v>35.39</v>
      </c>
      <c r="H115" s="49">
        <f>'jeziora 2021'!S115</f>
        <v>12.52</v>
      </c>
      <c r="I115" s="49">
        <f>'jeziora 2021'!T115</f>
        <v>33.130000000000003</v>
      </c>
      <c r="J115" s="49">
        <f>'jeziora 2021'!Y115</f>
        <v>73.48</v>
      </c>
      <c r="K115" s="49">
        <f>'jeziora 2021'!AI115</f>
        <v>53</v>
      </c>
      <c r="L115" s="49">
        <f>'jeziora 2021'!AK115</f>
        <v>51</v>
      </c>
      <c r="M115" s="49">
        <f>'jeziora 2021'!BB115</f>
        <v>4411.5</v>
      </c>
      <c r="N115" s="49">
        <f>'jeziora 2021'!BJ115</f>
        <v>0.5</v>
      </c>
      <c r="O115" s="49">
        <f>'jeziora 2021'!BK115</f>
        <v>5.0000000000000001E-3</v>
      </c>
      <c r="P115" s="49">
        <f>'jeziora 2021'!BQ115</f>
        <v>0.2</v>
      </c>
      <c r="Q115" s="49">
        <f>'jeziora 2021'!BS115</f>
        <v>0.05</v>
      </c>
      <c r="R115" s="49">
        <f>'jeziora 2021'!BT115</f>
        <v>0.05</v>
      </c>
      <c r="S115" s="49">
        <f>'jeziora 2021'!BU115</f>
        <v>0.05</v>
      </c>
      <c r="T115" s="49">
        <f>'jeziora 2021'!BY115</f>
        <v>0.15</v>
      </c>
      <c r="U115" s="66">
        <f>'jeziora 2021'!CA115</f>
        <v>0</v>
      </c>
      <c r="V115" s="66">
        <f>'jeziora 2021'!CC115</f>
        <v>0</v>
      </c>
      <c r="W115" s="66">
        <f>'jeziora 2021'!CK115</f>
        <v>0</v>
      </c>
      <c r="X115" s="66">
        <f>'jeziora 2021'!CP115</f>
        <v>0</v>
      </c>
      <c r="Y115" s="66">
        <f>'jeziora 2021'!CQ115</f>
        <v>0</v>
      </c>
      <c r="Z115" s="66">
        <f>'jeziora 2021'!CR115</f>
        <v>0</v>
      </c>
      <c r="AA115" s="66">
        <f>'jeziora 2021'!CS115</f>
        <v>0</v>
      </c>
      <c r="AB115" s="66">
        <f>'jeziora 2021'!CT115</f>
        <v>0</v>
      </c>
      <c r="AC115" s="66">
        <f>'jeziora 2021'!CW115</f>
        <v>0</v>
      </c>
      <c r="AD115" s="66">
        <f>'jeziora 2021'!CZ115</f>
        <v>0</v>
      </c>
      <c r="AE115" s="66">
        <f>'jeziora 2021'!DB115</f>
        <v>0</v>
      </c>
      <c r="AF115" s="66">
        <f>'jeziora 2021'!DC115</f>
        <v>0</v>
      </c>
      <c r="AG115" s="66">
        <f>'jeziora 2021'!DD115</f>
        <v>0</v>
      </c>
      <c r="AH115" s="49">
        <f>'jeziora 2021'!DE115</f>
        <v>0.05</v>
      </c>
      <c r="AI115" s="49">
        <f>'jeziora 2021'!DF115</f>
        <v>0.05</v>
      </c>
      <c r="AJ115" s="66">
        <f>'jeziora 2021'!DH115</f>
        <v>0</v>
      </c>
      <c r="AK115" s="66">
        <f>'jeziora 2021'!DI115</f>
        <v>0</v>
      </c>
      <c r="AL115" s="66">
        <f>'jeziora 2021'!DJ115</f>
        <v>0</v>
      </c>
      <c r="AM115" s="66">
        <f>'jeziora 2021'!DK115</f>
        <v>0</v>
      </c>
      <c r="AN115" s="93">
        <f>'jeziora 2021'!DL115</f>
        <v>0</v>
      </c>
      <c r="AO115" s="96" t="s">
        <v>175</v>
      </c>
    </row>
    <row r="116" spans="1:41" ht="25.5" x14ac:dyDescent="0.2">
      <c r="A116" s="4">
        <f>'jeziora 2021'!B116</f>
        <v>573</v>
      </c>
      <c r="B116" s="13" t="str">
        <f>'jeziora 2021'!D116</f>
        <v>jez. Parnowskie - głęboczek -  9,2 m</v>
      </c>
      <c r="C116" s="49">
        <f>'jeziora 2021'!I116</f>
        <v>0.119168148702025</v>
      </c>
      <c r="D116" s="49">
        <f>'jeziora 2021'!J116</f>
        <v>1.5</v>
      </c>
      <c r="E116" s="49">
        <f>'jeziora 2021'!L116</f>
        <v>2.5000000000000001E-2</v>
      </c>
      <c r="F116" s="49">
        <f>'jeziora 2021'!N116</f>
        <v>2.98</v>
      </c>
      <c r="G116" s="49">
        <f>'jeziora 2021'!O116</f>
        <v>1.66</v>
      </c>
      <c r="H116" s="49">
        <f>'jeziora 2021'!S116</f>
        <v>2.19</v>
      </c>
      <c r="I116" s="49">
        <f>'jeziora 2021'!T116</f>
        <v>43.36</v>
      </c>
      <c r="J116" s="49">
        <f>'jeziora 2021'!Y116</f>
        <v>104.82</v>
      </c>
      <c r="K116" s="49">
        <f>'jeziora 2021'!AI116</f>
        <v>170</v>
      </c>
      <c r="L116" s="49">
        <f>'jeziora 2021'!AK116</f>
        <v>2.5</v>
      </c>
      <c r="M116" s="49">
        <f>'jeziora 2021'!BB116</f>
        <v>2128</v>
      </c>
      <c r="N116" s="49">
        <f>'jeziora 2021'!BJ116</f>
        <v>0.5</v>
      </c>
      <c r="O116" s="49">
        <f>'jeziora 2021'!BK116</f>
        <v>5.0000000000000001E-3</v>
      </c>
      <c r="P116" s="49">
        <f>'jeziora 2021'!BQ116</f>
        <v>0.2</v>
      </c>
      <c r="Q116" s="49">
        <f>'jeziora 2021'!BS116</f>
        <v>0.05</v>
      </c>
      <c r="R116" s="49">
        <f>'jeziora 2021'!BT116</f>
        <v>0.05</v>
      </c>
      <c r="S116" s="49">
        <f>'jeziora 2021'!BU116</f>
        <v>0.05</v>
      </c>
      <c r="T116" s="49">
        <f>'jeziora 2021'!BY116</f>
        <v>0.15</v>
      </c>
      <c r="U116" s="66">
        <f>'jeziora 2021'!CA116</f>
        <v>0</v>
      </c>
      <c r="V116" s="66">
        <f>'jeziora 2021'!CC116</f>
        <v>0</v>
      </c>
      <c r="W116" s="66">
        <f>'jeziora 2021'!CK116</f>
        <v>0</v>
      </c>
      <c r="X116" s="66">
        <f>'jeziora 2021'!CP116</f>
        <v>0</v>
      </c>
      <c r="Y116" s="66">
        <f>'jeziora 2021'!CQ116</f>
        <v>0</v>
      </c>
      <c r="Z116" s="66">
        <f>'jeziora 2021'!CR116</f>
        <v>0</v>
      </c>
      <c r="AA116" s="66">
        <f>'jeziora 2021'!CS116</f>
        <v>0</v>
      </c>
      <c r="AB116" s="66">
        <f>'jeziora 2021'!CT116</f>
        <v>0</v>
      </c>
      <c r="AC116" s="66">
        <f>'jeziora 2021'!CW116</f>
        <v>0</v>
      </c>
      <c r="AD116" s="66">
        <f>'jeziora 2021'!CZ116</f>
        <v>0</v>
      </c>
      <c r="AE116" s="66">
        <f>'jeziora 2021'!DB116</f>
        <v>0</v>
      </c>
      <c r="AF116" s="66">
        <f>'jeziora 2021'!DC116</f>
        <v>0</v>
      </c>
      <c r="AG116" s="66">
        <f>'jeziora 2021'!DD116</f>
        <v>0</v>
      </c>
      <c r="AH116" s="49">
        <f>'jeziora 2021'!DE116</f>
        <v>0.05</v>
      </c>
      <c r="AI116" s="49">
        <f>'jeziora 2021'!DF116</f>
        <v>0.05</v>
      </c>
      <c r="AJ116" s="66">
        <f>'jeziora 2021'!DH116</f>
        <v>0</v>
      </c>
      <c r="AK116" s="66">
        <f>'jeziora 2021'!DI116</f>
        <v>0</v>
      </c>
      <c r="AL116" s="66">
        <f>'jeziora 2021'!DJ116</f>
        <v>0</v>
      </c>
      <c r="AM116" s="66">
        <f>'jeziora 2021'!DK116</f>
        <v>0</v>
      </c>
      <c r="AN116" s="93">
        <f>'jeziora 2021'!DL116</f>
        <v>0</v>
      </c>
      <c r="AO116" s="96" t="s">
        <v>175</v>
      </c>
    </row>
    <row r="117" spans="1:41" ht="25.5" x14ac:dyDescent="0.2">
      <c r="A117" s="4">
        <f>'jeziora 2021'!B117</f>
        <v>574</v>
      </c>
      <c r="B117" s="13" t="str">
        <f>'jeziora 2021'!D117</f>
        <v>jez. Parszczenica - Parszczenica</v>
      </c>
      <c r="C117" s="49">
        <f>'jeziora 2021'!I117</f>
        <v>0.05</v>
      </c>
      <c r="D117" s="49">
        <f>'jeziora 2021'!J117</f>
        <v>9.5540000000000003</v>
      </c>
      <c r="E117" s="49">
        <f>'jeziora 2021'!L117</f>
        <v>2.5000000000000001E-2</v>
      </c>
      <c r="F117" s="49">
        <f>'jeziora 2021'!N117</f>
        <v>9.08</v>
      </c>
      <c r="G117" s="49">
        <f>'jeziora 2021'!O117</f>
        <v>7.7359999999999998</v>
      </c>
      <c r="H117" s="49">
        <f>'jeziora 2021'!S117</f>
        <v>4.0739999999999998</v>
      </c>
      <c r="I117" s="49">
        <f>'jeziora 2021'!T117</f>
        <v>21.6</v>
      </c>
      <c r="J117" s="49">
        <f>'jeziora 2021'!Y117</f>
        <v>37.22</v>
      </c>
      <c r="K117" s="49">
        <f>'jeziora 2021'!AI117</f>
        <v>2.5</v>
      </c>
      <c r="L117" s="49">
        <f>'jeziora 2021'!AK117</f>
        <v>2.5</v>
      </c>
      <c r="M117" s="49">
        <f>'jeziora 2021'!BB117</f>
        <v>618.5</v>
      </c>
      <c r="N117" s="49">
        <f>'jeziora 2021'!BJ117</f>
        <v>0.5</v>
      </c>
      <c r="O117" s="49">
        <f>'jeziora 2021'!BK117</f>
        <v>5.0000000000000001E-3</v>
      </c>
      <c r="P117" s="49">
        <f>'jeziora 2021'!BQ117</f>
        <v>0.2</v>
      </c>
      <c r="Q117" s="49">
        <f>'jeziora 2021'!BS117</f>
        <v>0.05</v>
      </c>
      <c r="R117" s="49">
        <f>'jeziora 2021'!BT117</f>
        <v>0.05</v>
      </c>
      <c r="S117" s="49">
        <f>'jeziora 2021'!BU117</f>
        <v>0.05</v>
      </c>
      <c r="T117" s="49">
        <f>'jeziora 2021'!BY117</f>
        <v>0.15</v>
      </c>
      <c r="U117" s="66">
        <f>'jeziora 2021'!CA117</f>
        <v>0</v>
      </c>
      <c r="V117" s="66">
        <f>'jeziora 2021'!CC117</f>
        <v>0</v>
      </c>
      <c r="W117" s="66">
        <f>'jeziora 2021'!CK117</f>
        <v>0</v>
      </c>
      <c r="X117" s="66">
        <f>'jeziora 2021'!CP117</f>
        <v>0</v>
      </c>
      <c r="Y117" s="66">
        <f>'jeziora 2021'!CQ117</f>
        <v>0</v>
      </c>
      <c r="Z117" s="66">
        <f>'jeziora 2021'!CR117</f>
        <v>0</v>
      </c>
      <c r="AA117" s="66">
        <f>'jeziora 2021'!CS117</f>
        <v>0</v>
      </c>
      <c r="AB117" s="66">
        <f>'jeziora 2021'!CT117</f>
        <v>0</v>
      </c>
      <c r="AC117" s="66">
        <f>'jeziora 2021'!CW117</f>
        <v>0</v>
      </c>
      <c r="AD117" s="66">
        <f>'jeziora 2021'!CZ117</f>
        <v>0</v>
      </c>
      <c r="AE117" s="66">
        <f>'jeziora 2021'!DB117</f>
        <v>0</v>
      </c>
      <c r="AF117" s="66">
        <f>'jeziora 2021'!DC117</f>
        <v>0</v>
      </c>
      <c r="AG117" s="66">
        <f>'jeziora 2021'!DD117</f>
        <v>0</v>
      </c>
      <c r="AH117" s="49">
        <f>'jeziora 2021'!DE117</f>
        <v>0.05</v>
      </c>
      <c r="AI117" s="49">
        <f>'jeziora 2021'!DF117</f>
        <v>0.05</v>
      </c>
      <c r="AJ117" s="66">
        <f>'jeziora 2021'!DH117</f>
        <v>0</v>
      </c>
      <c r="AK117" s="66">
        <f>'jeziora 2021'!DI117</f>
        <v>0</v>
      </c>
      <c r="AL117" s="66">
        <f>'jeziora 2021'!DJ117</f>
        <v>0</v>
      </c>
      <c r="AM117" s="66">
        <f>'jeziora 2021'!DK117</f>
        <v>0</v>
      </c>
      <c r="AN117" s="93">
        <f>'jeziora 2021'!DL117</f>
        <v>0</v>
      </c>
      <c r="AO117" s="97" t="s">
        <v>176</v>
      </c>
    </row>
    <row r="118" spans="1:41" x14ac:dyDescent="0.2">
      <c r="A118" s="165">
        <f>'jeziora 2021'!B118</f>
        <v>575</v>
      </c>
      <c r="B118" s="13" t="str">
        <f>'jeziora 2021'!D118</f>
        <v>jez. Parzyn - Parzyn</v>
      </c>
      <c r="C118" s="49">
        <f>'jeziora 2021'!I118</f>
        <v>0.05</v>
      </c>
      <c r="D118" s="49">
        <f>'jeziora 2021'!J118</f>
        <v>9.8330000000000002</v>
      </c>
      <c r="E118" s="49">
        <f>'jeziora 2021'!L118</f>
        <v>2.5000000000000001E-2</v>
      </c>
      <c r="F118" s="49">
        <f>'jeziora 2021'!N118</f>
        <v>3.8530000000000002</v>
      </c>
      <c r="G118" s="49">
        <f>'jeziora 2021'!O118</f>
        <v>5.0190000000000001</v>
      </c>
      <c r="H118" s="49">
        <f>'jeziora 2021'!S118</f>
        <v>1.7070000000000001</v>
      </c>
      <c r="I118" s="49">
        <f>'jeziora 2021'!T118</f>
        <v>33.06</v>
      </c>
      <c r="J118" s="49">
        <f>'jeziora 2021'!Y118</f>
        <v>51.88</v>
      </c>
      <c r="K118" s="49">
        <f>'jeziora 2021'!AI118</f>
        <v>2.5</v>
      </c>
      <c r="L118" s="49">
        <f>'jeziora 2021'!AK118</f>
        <v>2.5</v>
      </c>
      <c r="M118" s="49">
        <f>'jeziora 2021'!BB118</f>
        <v>890.5</v>
      </c>
      <c r="N118" s="49">
        <f>'jeziora 2021'!BJ118</f>
        <v>0.5</v>
      </c>
      <c r="O118" s="49">
        <f>'jeziora 2021'!BK118</f>
        <v>5.0000000000000001E-3</v>
      </c>
      <c r="P118" s="49">
        <f>'jeziora 2021'!BQ118</f>
        <v>0.2</v>
      </c>
      <c r="Q118" s="49">
        <f>'jeziora 2021'!BS118</f>
        <v>0.05</v>
      </c>
      <c r="R118" s="49">
        <f>'jeziora 2021'!BT118</f>
        <v>0.05</v>
      </c>
      <c r="S118" s="49">
        <f>'jeziora 2021'!BU118</f>
        <v>0.05</v>
      </c>
      <c r="T118" s="49">
        <f>'jeziora 2021'!BY118</f>
        <v>0.15</v>
      </c>
      <c r="U118" s="66">
        <f>'jeziora 2021'!CA118</f>
        <v>0</v>
      </c>
      <c r="V118" s="66">
        <f>'jeziora 2021'!CC118</f>
        <v>0</v>
      </c>
      <c r="W118" s="66">
        <f>'jeziora 2021'!CK118</f>
        <v>0</v>
      </c>
      <c r="X118" s="66">
        <f>'jeziora 2021'!CP118</f>
        <v>0</v>
      </c>
      <c r="Y118" s="66">
        <f>'jeziora 2021'!CQ118</f>
        <v>0</v>
      </c>
      <c r="Z118" s="66">
        <f>'jeziora 2021'!CR118</f>
        <v>0</v>
      </c>
      <c r="AA118" s="66">
        <f>'jeziora 2021'!CS118</f>
        <v>0</v>
      </c>
      <c r="AB118" s="66">
        <f>'jeziora 2021'!CT118</f>
        <v>0</v>
      </c>
      <c r="AC118" s="66">
        <f>'jeziora 2021'!CW118</f>
        <v>0</v>
      </c>
      <c r="AD118" s="66">
        <f>'jeziora 2021'!CZ118</f>
        <v>0</v>
      </c>
      <c r="AE118" s="66">
        <f>'jeziora 2021'!DB118</f>
        <v>0</v>
      </c>
      <c r="AF118" s="66">
        <f>'jeziora 2021'!DC118</f>
        <v>0</v>
      </c>
      <c r="AG118" s="66">
        <f>'jeziora 2021'!DD118</f>
        <v>0</v>
      </c>
      <c r="AH118" s="49">
        <f>'jeziora 2021'!DE118</f>
        <v>0.05</v>
      </c>
      <c r="AI118" s="49">
        <f>'jeziora 2021'!DF118</f>
        <v>0.05</v>
      </c>
      <c r="AJ118" s="66">
        <f>'jeziora 2021'!DH118</f>
        <v>0</v>
      </c>
      <c r="AK118" s="66">
        <f>'jeziora 2021'!DI118</f>
        <v>0</v>
      </c>
      <c r="AL118" s="66">
        <f>'jeziora 2021'!DJ118</f>
        <v>0</v>
      </c>
      <c r="AM118" s="66">
        <f>'jeziora 2021'!DK118</f>
        <v>0</v>
      </c>
      <c r="AN118" s="93">
        <f>'jeziora 2021'!DL118</f>
        <v>0</v>
      </c>
      <c r="AO118" s="96" t="s">
        <v>175</v>
      </c>
    </row>
    <row r="119" spans="1:41" x14ac:dyDescent="0.2">
      <c r="A119" s="4">
        <f>'jeziora 2021'!B119</f>
        <v>576</v>
      </c>
      <c r="B119" s="13" t="str">
        <f>'jeziora 2021'!D119</f>
        <v>jez. Pełcz - głęboczek - 31,0m</v>
      </c>
      <c r="C119" s="49">
        <f>'jeziora 2021'!I119</f>
        <v>0.3296</v>
      </c>
      <c r="D119" s="49">
        <f>'jeziora 2021'!J119</f>
        <v>11.1</v>
      </c>
      <c r="E119" s="49">
        <f>'jeziora 2021'!L119</f>
        <v>1.343</v>
      </c>
      <c r="F119" s="49">
        <f>'jeziora 2021'!N119</f>
        <v>13.01</v>
      </c>
      <c r="G119" s="49">
        <f>'jeziora 2021'!O119</f>
        <v>19.11</v>
      </c>
      <c r="H119" s="49">
        <f>'jeziora 2021'!S119</f>
        <v>10.64</v>
      </c>
      <c r="I119" s="49">
        <f>'jeziora 2021'!T119</f>
        <v>71.569999999999993</v>
      </c>
      <c r="J119" s="49">
        <f>'jeziora 2021'!Y119</f>
        <v>127.7</v>
      </c>
      <c r="K119" s="49">
        <f>'jeziora 2021'!AI119</f>
        <v>59</v>
      </c>
      <c r="L119" s="49">
        <f>'jeziora 2021'!AK119</f>
        <v>47</v>
      </c>
      <c r="M119" s="49">
        <f>'jeziora 2021'!BB119</f>
        <v>2845.5</v>
      </c>
      <c r="N119" s="49">
        <f>'jeziora 2021'!BJ119</f>
        <v>0.5</v>
      </c>
      <c r="O119" s="49">
        <f>'jeziora 2021'!BK119</f>
        <v>5.0000000000000001E-3</v>
      </c>
      <c r="P119" s="49">
        <f>'jeziora 2021'!BQ119</f>
        <v>0.2</v>
      </c>
      <c r="Q119" s="49">
        <f>'jeziora 2021'!BS119</f>
        <v>0.05</v>
      </c>
      <c r="R119" s="49">
        <f>'jeziora 2021'!BT119</f>
        <v>0.05</v>
      </c>
      <c r="S119" s="49">
        <f>'jeziora 2021'!BU119</f>
        <v>0.05</v>
      </c>
      <c r="T119" s="49">
        <f>'jeziora 2021'!BY119</f>
        <v>0.15</v>
      </c>
      <c r="U119" s="150">
        <f>'jeziora 2021'!CA119</f>
        <v>50</v>
      </c>
      <c r="V119" s="150">
        <f>'jeziora 2021'!CC119</f>
        <v>0.01</v>
      </c>
      <c r="W119" s="149">
        <f>'jeziora 2021'!CK119</f>
        <v>0.05</v>
      </c>
      <c r="X119" s="150">
        <f>'jeziora 2021'!CP119</f>
        <v>1.5</v>
      </c>
      <c r="Y119" s="150">
        <f>'jeziora 2021'!CQ119</f>
        <v>0.3</v>
      </c>
      <c r="Z119" s="150">
        <f>'jeziora 2021'!CR119</f>
        <v>5</v>
      </c>
      <c r="AA119" s="150">
        <f>'jeziora 2021'!CS119</f>
        <v>0.5</v>
      </c>
      <c r="AB119" s="150">
        <f>'jeziora 2021'!CT119</f>
        <v>0.5</v>
      </c>
      <c r="AC119" s="150">
        <f>'jeziora 2021'!CW119</f>
        <v>0.05</v>
      </c>
      <c r="AD119" s="150">
        <f>'jeziora 2021'!CZ119</f>
        <v>0.05</v>
      </c>
      <c r="AE119" s="150">
        <f>'jeziora 2021'!DB119</f>
        <v>0.05</v>
      </c>
      <c r="AF119" s="150">
        <f>'jeziora 2021'!DC119</f>
        <v>0.05</v>
      </c>
      <c r="AG119" s="150">
        <f>'jeziora 2021'!DD119</f>
        <v>0.05</v>
      </c>
      <c r="AH119" s="49">
        <f>'jeziora 2021'!DE119</f>
        <v>0.05</v>
      </c>
      <c r="AI119" s="49">
        <f>'jeziora 2021'!DF119</f>
        <v>0.05</v>
      </c>
      <c r="AJ119" s="150">
        <f>'jeziora 2021'!DH119</f>
        <v>0.5</v>
      </c>
      <c r="AK119" s="150">
        <f>'jeziora 2021'!DI119</f>
        <v>0.05</v>
      </c>
      <c r="AL119" s="150">
        <f>'jeziora 2021'!DJ119</f>
        <v>0.25</v>
      </c>
      <c r="AM119" s="150">
        <f>'jeziora 2021'!DK119</f>
        <v>0.25</v>
      </c>
      <c r="AN119" s="151">
        <f>'jeziora 2021'!DL119</f>
        <v>0.05</v>
      </c>
      <c r="AO119" s="96" t="s">
        <v>175</v>
      </c>
    </row>
    <row r="120" spans="1:41" ht="25.5" x14ac:dyDescent="0.2">
      <c r="A120" s="4">
        <f>'jeziora 2021'!B120</f>
        <v>577</v>
      </c>
      <c r="B120" s="13" t="str">
        <f>'jeziora 2021'!D120</f>
        <v>jez. Piaseczno (zlewnia Drawy) - głęboczek 15,7m</v>
      </c>
      <c r="C120" s="49">
        <f>'jeziora 2021'!I120</f>
        <v>0.25280000000000002</v>
      </c>
      <c r="D120" s="49">
        <f>'jeziora 2021'!J120</f>
        <v>7.7069999999999999</v>
      </c>
      <c r="E120" s="49">
        <f>'jeziora 2021'!L120</f>
        <v>0.6754</v>
      </c>
      <c r="F120" s="49">
        <f>'jeziora 2021'!N120</f>
        <v>9.048</v>
      </c>
      <c r="G120" s="49">
        <f>'jeziora 2021'!O120</f>
        <v>10.1</v>
      </c>
      <c r="H120" s="49">
        <f>'jeziora 2021'!S120</f>
        <v>7.2069999999999999</v>
      </c>
      <c r="I120" s="49">
        <f>'jeziora 2021'!T120</f>
        <v>63.82</v>
      </c>
      <c r="J120" s="49">
        <f>'jeziora 2021'!Y120</f>
        <v>76.569999999999993</v>
      </c>
      <c r="K120" s="49">
        <f>'jeziora 2021'!AI120</f>
        <v>140</v>
      </c>
      <c r="L120" s="49">
        <f>'jeziora 2021'!AK120</f>
        <v>2.5</v>
      </c>
      <c r="M120" s="49">
        <f>'jeziora 2021'!BB120</f>
        <v>1051.5</v>
      </c>
      <c r="N120" s="49">
        <f>'jeziora 2021'!BJ120</f>
        <v>0.5</v>
      </c>
      <c r="O120" s="49">
        <f>'jeziora 2021'!BK120</f>
        <v>5.0000000000000001E-3</v>
      </c>
      <c r="P120" s="49">
        <f>'jeziora 2021'!BQ120</f>
        <v>0.2</v>
      </c>
      <c r="Q120" s="49">
        <f>'jeziora 2021'!BS120</f>
        <v>0.05</v>
      </c>
      <c r="R120" s="49">
        <f>'jeziora 2021'!BT120</f>
        <v>0.05</v>
      </c>
      <c r="S120" s="49">
        <f>'jeziora 2021'!BU120</f>
        <v>0.05</v>
      </c>
      <c r="T120" s="49">
        <f>'jeziora 2021'!BY120</f>
        <v>0.15</v>
      </c>
      <c r="U120" s="66">
        <f>'jeziora 2021'!CA120</f>
        <v>0</v>
      </c>
      <c r="V120" s="66">
        <f>'jeziora 2021'!CC120</f>
        <v>0</v>
      </c>
      <c r="W120" s="66">
        <f>'jeziora 2021'!CK120</f>
        <v>0</v>
      </c>
      <c r="X120" s="66">
        <f>'jeziora 2021'!CP120</f>
        <v>0</v>
      </c>
      <c r="Y120" s="66">
        <f>'jeziora 2021'!CQ120</f>
        <v>0</v>
      </c>
      <c r="Z120" s="66">
        <f>'jeziora 2021'!CR120</f>
        <v>0</v>
      </c>
      <c r="AA120" s="66">
        <f>'jeziora 2021'!CS120</f>
        <v>0</v>
      </c>
      <c r="AB120" s="66">
        <f>'jeziora 2021'!CT120</f>
        <v>0</v>
      </c>
      <c r="AC120" s="66">
        <f>'jeziora 2021'!CW120</f>
        <v>0</v>
      </c>
      <c r="AD120" s="66">
        <f>'jeziora 2021'!CZ120</f>
        <v>0</v>
      </c>
      <c r="AE120" s="66">
        <f>'jeziora 2021'!DB120</f>
        <v>0</v>
      </c>
      <c r="AF120" s="66">
        <f>'jeziora 2021'!DC120</f>
        <v>0</v>
      </c>
      <c r="AG120" s="66">
        <f>'jeziora 2021'!DD120</f>
        <v>0</v>
      </c>
      <c r="AH120" s="49">
        <f>'jeziora 2021'!DE120</f>
        <v>0.05</v>
      </c>
      <c r="AI120" s="49">
        <f>'jeziora 2021'!DF120</f>
        <v>0.05</v>
      </c>
      <c r="AJ120" s="66">
        <f>'jeziora 2021'!DH120</f>
        <v>0</v>
      </c>
      <c r="AK120" s="66">
        <f>'jeziora 2021'!DI120</f>
        <v>0</v>
      </c>
      <c r="AL120" s="66">
        <f>'jeziora 2021'!DJ120</f>
        <v>0</v>
      </c>
      <c r="AM120" s="66">
        <f>'jeziora 2021'!DK120</f>
        <v>0</v>
      </c>
      <c r="AN120" s="93">
        <f>'jeziora 2021'!DL120</f>
        <v>0</v>
      </c>
      <c r="AO120" s="96" t="s">
        <v>175</v>
      </c>
    </row>
    <row r="121" spans="1:41" ht="25.5" x14ac:dyDescent="0.2">
      <c r="A121" s="165">
        <f>'jeziora 2021'!B121</f>
        <v>578</v>
      </c>
      <c r="B121" s="13" t="str">
        <f>'jeziora 2021'!D121</f>
        <v>jez. Piasno - głęboczek -   7,5m</v>
      </c>
      <c r="C121" s="49">
        <f>'jeziora 2021'!I121</f>
        <v>0.05</v>
      </c>
      <c r="D121" s="49">
        <f>'jeziora 2021'!J121</f>
        <v>1.5</v>
      </c>
      <c r="E121" s="49">
        <f>'jeziora 2021'!L121</f>
        <v>2.5000000000000001E-2</v>
      </c>
      <c r="F121" s="49">
        <f>'jeziora 2021'!N121</f>
        <v>3.86</v>
      </c>
      <c r="G121" s="49">
        <f>'jeziora 2021'!O121</f>
        <v>6.73</v>
      </c>
      <c r="H121" s="49">
        <f>'jeziora 2021'!S121</f>
        <v>3.78</v>
      </c>
      <c r="I121" s="49">
        <f>'jeziora 2021'!T121</f>
        <v>17.8</v>
      </c>
      <c r="J121" s="49">
        <f>'jeziora 2021'!Y121</f>
        <v>39.4</v>
      </c>
      <c r="K121" s="49">
        <f>'jeziora 2021'!AI121</f>
        <v>110</v>
      </c>
      <c r="L121" s="49">
        <f>'jeziora 2021'!AK121</f>
        <v>66</v>
      </c>
      <c r="M121" s="49">
        <f>'jeziora 2021'!BB121</f>
        <v>3303.5</v>
      </c>
      <c r="N121" s="49">
        <f>'jeziora 2021'!BJ121</f>
        <v>0.5</v>
      </c>
      <c r="O121" s="49">
        <f>'jeziora 2021'!BK121</f>
        <v>5.0000000000000001E-3</v>
      </c>
      <c r="P121" s="49">
        <f>'jeziora 2021'!BQ121</f>
        <v>0.2</v>
      </c>
      <c r="Q121" s="49">
        <f>'jeziora 2021'!BS121</f>
        <v>0.05</v>
      </c>
      <c r="R121" s="49">
        <f>'jeziora 2021'!BT121</f>
        <v>0.05</v>
      </c>
      <c r="S121" s="49">
        <f>'jeziora 2021'!BU121</f>
        <v>0.05</v>
      </c>
      <c r="T121" s="49">
        <f>'jeziora 2021'!BY121</f>
        <v>0.15</v>
      </c>
      <c r="U121" s="66">
        <f>'jeziora 2021'!CA121</f>
        <v>0</v>
      </c>
      <c r="V121" s="66">
        <f>'jeziora 2021'!CC121</f>
        <v>0</v>
      </c>
      <c r="W121" s="66">
        <f>'jeziora 2021'!CK121</f>
        <v>0</v>
      </c>
      <c r="X121" s="66">
        <f>'jeziora 2021'!CP121</f>
        <v>0</v>
      </c>
      <c r="Y121" s="66">
        <f>'jeziora 2021'!CQ121</f>
        <v>0</v>
      </c>
      <c r="Z121" s="66">
        <f>'jeziora 2021'!CR121</f>
        <v>0</v>
      </c>
      <c r="AA121" s="66">
        <f>'jeziora 2021'!CS121</f>
        <v>0</v>
      </c>
      <c r="AB121" s="66">
        <f>'jeziora 2021'!CT121</f>
        <v>0</v>
      </c>
      <c r="AC121" s="66">
        <f>'jeziora 2021'!CW121</f>
        <v>0</v>
      </c>
      <c r="AD121" s="66">
        <f>'jeziora 2021'!CZ121</f>
        <v>0</v>
      </c>
      <c r="AE121" s="66">
        <f>'jeziora 2021'!DB121</f>
        <v>0</v>
      </c>
      <c r="AF121" s="66">
        <f>'jeziora 2021'!DC121</f>
        <v>0</v>
      </c>
      <c r="AG121" s="66">
        <f>'jeziora 2021'!DD121</f>
        <v>0</v>
      </c>
      <c r="AH121" s="49">
        <f>'jeziora 2021'!DE121</f>
        <v>0.05</v>
      </c>
      <c r="AI121" s="49">
        <f>'jeziora 2021'!DF121</f>
        <v>0.05</v>
      </c>
      <c r="AJ121" s="66">
        <f>'jeziora 2021'!DH121</f>
        <v>0</v>
      </c>
      <c r="AK121" s="66">
        <f>'jeziora 2021'!DI121</f>
        <v>0</v>
      </c>
      <c r="AL121" s="66">
        <f>'jeziora 2021'!DJ121</f>
        <v>0</v>
      </c>
      <c r="AM121" s="66">
        <f>'jeziora 2021'!DK121</f>
        <v>0</v>
      </c>
      <c r="AN121" s="93">
        <f>'jeziora 2021'!DL121</f>
        <v>0</v>
      </c>
      <c r="AO121" s="96" t="s">
        <v>175</v>
      </c>
    </row>
    <row r="122" spans="1:41" x14ac:dyDescent="0.2">
      <c r="A122" s="4">
        <f>'jeziora 2021'!B122</f>
        <v>579</v>
      </c>
      <c r="B122" s="13" t="str">
        <f>'jeziora 2021'!D122</f>
        <v>jez. Pile - głęboczek - 43,9m</v>
      </c>
      <c r="C122" s="49">
        <f>'jeziora 2021'!I122</f>
        <v>0.90269999999999995</v>
      </c>
      <c r="D122" s="49">
        <f>'jeziora 2021'!J122</f>
        <v>9.9489999999999998</v>
      </c>
      <c r="E122" s="49">
        <f>'jeziora 2021'!L122</f>
        <v>0.88180000000000003</v>
      </c>
      <c r="F122" s="49">
        <f>'jeziora 2021'!N122</f>
        <v>13.62</v>
      </c>
      <c r="G122" s="49">
        <f>'jeziora 2021'!O122</f>
        <v>15.45</v>
      </c>
      <c r="H122" s="49">
        <f>'jeziora 2021'!S122</f>
        <v>10.86</v>
      </c>
      <c r="I122" s="49">
        <f>'jeziora 2021'!T122</f>
        <v>60.16</v>
      </c>
      <c r="J122" s="49">
        <f>'jeziora 2021'!Y122</f>
        <v>119.3</v>
      </c>
      <c r="K122" s="49">
        <f>'jeziora 2021'!AI122</f>
        <v>54</v>
      </c>
      <c r="L122" s="49">
        <f>'jeziora 2021'!AK122</f>
        <v>34</v>
      </c>
      <c r="M122" s="49">
        <f>'jeziora 2021'!BB122</f>
        <v>2268.5</v>
      </c>
      <c r="N122" s="49">
        <f>'jeziora 2021'!BJ122</f>
        <v>0.5</v>
      </c>
      <c r="O122" s="49">
        <f>'jeziora 2021'!BK122</f>
        <v>5.0000000000000001E-3</v>
      </c>
      <c r="P122" s="49">
        <f>'jeziora 2021'!BQ122</f>
        <v>0.2</v>
      </c>
      <c r="Q122" s="49">
        <f>'jeziora 2021'!BS122</f>
        <v>0.05</v>
      </c>
      <c r="R122" s="49">
        <f>'jeziora 2021'!BT122</f>
        <v>0.05</v>
      </c>
      <c r="S122" s="49">
        <f>'jeziora 2021'!BU122</f>
        <v>0.05</v>
      </c>
      <c r="T122" s="49">
        <f>'jeziora 2021'!BY122</f>
        <v>0.15</v>
      </c>
      <c r="U122" s="66">
        <f>'jeziora 2021'!CA122</f>
        <v>0</v>
      </c>
      <c r="V122" s="66">
        <f>'jeziora 2021'!CC122</f>
        <v>0</v>
      </c>
      <c r="W122" s="66">
        <f>'jeziora 2021'!CK122</f>
        <v>0</v>
      </c>
      <c r="X122" s="66">
        <f>'jeziora 2021'!CP122</f>
        <v>0</v>
      </c>
      <c r="Y122" s="66">
        <f>'jeziora 2021'!CQ122</f>
        <v>0</v>
      </c>
      <c r="Z122" s="66">
        <f>'jeziora 2021'!CR122</f>
        <v>0</v>
      </c>
      <c r="AA122" s="66">
        <f>'jeziora 2021'!CS122</f>
        <v>0</v>
      </c>
      <c r="AB122" s="66">
        <f>'jeziora 2021'!CT122</f>
        <v>0</v>
      </c>
      <c r="AC122" s="66">
        <f>'jeziora 2021'!CW122</f>
        <v>0</v>
      </c>
      <c r="AD122" s="66">
        <f>'jeziora 2021'!CZ122</f>
        <v>0</v>
      </c>
      <c r="AE122" s="66">
        <f>'jeziora 2021'!DB122</f>
        <v>0</v>
      </c>
      <c r="AF122" s="66">
        <f>'jeziora 2021'!DC122</f>
        <v>0</v>
      </c>
      <c r="AG122" s="66">
        <f>'jeziora 2021'!DD122</f>
        <v>0</v>
      </c>
      <c r="AH122" s="49">
        <f>'jeziora 2021'!DE122</f>
        <v>0.05</v>
      </c>
      <c r="AI122" s="49">
        <f>'jeziora 2021'!DF122</f>
        <v>0.05</v>
      </c>
      <c r="AJ122" s="66">
        <f>'jeziora 2021'!DH122</f>
        <v>0</v>
      </c>
      <c r="AK122" s="66">
        <f>'jeziora 2021'!DI122</f>
        <v>0</v>
      </c>
      <c r="AL122" s="66">
        <f>'jeziora 2021'!DJ122</f>
        <v>0</v>
      </c>
      <c r="AM122" s="66">
        <f>'jeziora 2021'!DK122</f>
        <v>0</v>
      </c>
      <c r="AN122" s="66">
        <f>'jeziora 2021'!DL122</f>
        <v>0</v>
      </c>
      <c r="AO122" s="96" t="s">
        <v>175</v>
      </c>
    </row>
    <row r="123" spans="1:41" x14ac:dyDescent="0.2">
      <c r="A123" s="165">
        <f>'jeziora 2021'!B123</f>
        <v>580</v>
      </c>
      <c r="B123" s="13" t="str">
        <f>'jeziora 2021'!D123</f>
        <v>jez. Piłwąg - stan. 01</v>
      </c>
      <c r="C123" s="49">
        <f>'jeziora 2021'!I123</f>
        <v>0.05</v>
      </c>
      <c r="D123" s="49">
        <f>'jeziora 2021'!J123</f>
        <v>8.81</v>
      </c>
      <c r="E123" s="49">
        <f>'jeziora 2021'!L123</f>
        <v>0.52</v>
      </c>
      <c r="F123" s="49">
        <f>'jeziora 2021'!N123</f>
        <v>5.86</v>
      </c>
      <c r="G123" s="49">
        <f>'jeziora 2021'!O123</f>
        <v>6.8019999999999996</v>
      </c>
      <c r="H123" s="49">
        <f>'jeziora 2021'!S123</f>
        <v>5.2119999999999997</v>
      </c>
      <c r="I123" s="49">
        <f>'jeziora 2021'!T123</f>
        <v>22.43</v>
      </c>
      <c r="J123" s="49">
        <f>'jeziora 2021'!Y123</f>
        <v>48.22</v>
      </c>
      <c r="K123" s="49">
        <f>'jeziora 2021'!AI123</f>
        <v>2.5</v>
      </c>
      <c r="L123" s="49">
        <f>'jeziora 2021'!AK123</f>
        <v>86</v>
      </c>
      <c r="M123" s="49">
        <f>'jeziora 2021'!BB123</f>
        <v>1673</v>
      </c>
      <c r="N123" s="49">
        <f>'jeziora 2021'!BJ123</f>
        <v>0.5</v>
      </c>
      <c r="O123" s="49">
        <f>'jeziora 2021'!BK123</f>
        <v>5.0000000000000001E-3</v>
      </c>
      <c r="P123" s="49">
        <f>'jeziora 2021'!BQ123</f>
        <v>0.2</v>
      </c>
      <c r="Q123" s="49">
        <f>'jeziora 2021'!BS123</f>
        <v>0.05</v>
      </c>
      <c r="R123" s="49">
        <f>'jeziora 2021'!BT123</f>
        <v>0.05</v>
      </c>
      <c r="S123" s="49">
        <f>'jeziora 2021'!BU123</f>
        <v>0.05</v>
      </c>
      <c r="T123" s="49">
        <f>'jeziora 2021'!BY123</f>
        <v>0.15</v>
      </c>
      <c r="U123" s="66">
        <f>'jeziora 2021'!CA123</f>
        <v>0</v>
      </c>
      <c r="V123" s="66">
        <f>'jeziora 2021'!CC123</f>
        <v>0</v>
      </c>
      <c r="W123" s="66">
        <f>'jeziora 2021'!CK123</f>
        <v>0</v>
      </c>
      <c r="X123" s="66">
        <f>'jeziora 2021'!CP123</f>
        <v>0</v>
      </c>
      <c r="Y123" s="66">
        <f>'jeziora 2021'!CQ123</f>
        <v>0</v>
      </c>
      <c r="Z123" s="66">
        <f>'jeziora 2021'!CR123</f>
        <v>0</v>
      </c>
      <c r="AA123" s="66">
        <f>'jeziora 2021'!CS123</f>
        <v>0</v>
      </c>
      <c r="AB123" s="66">
        <f>'jeziora 2021'!CT123</f>
        <v>0</v>
      </c>
      <c r="AC123" s="66">
        <f>'jeziora 2021'!CW123</f>
        <v>0</v>
      </c>
      <c r="AD123" s="66">
        <f>'jeziora 2021'!CZ123</f>
        <v>0</v>
      </c>
      <c r="AE123" s="66">
        <f>'jeziora 2021'!DB123</f>
        <v>0</v>
      </c>
      <c r="AF123" s="66">
        <f>'jeziora 2021'!DC123</f>
        <v>0</v>
      </c>
      <c r="AG123" s="66">
        <f>'jeziora 2021'!DD123</f>
        <v>0</v>
      </c>
      <c r="AH123" s="49">
        <f>'jeziora 2021'!DE123</f>
        <v>0.05</v>
      </c>
      <c r="AI123" s="49">
        <f>'jeziora 2021'!DF123</f>
        <v>0.05</v>
      </c>
      <c r="AJ123" s="66">
        <f>'jeziora 2021'!DH123</f>
        <v>0</v>
      </c>
      <c r="AK123" s="66">
        <f>'jeziora 2021'!DI123</f>
        <v>0</v>
      </c>
      <c r="AL123" s="66">
        <f>'jeziora 2021'!DJ123</f>
        <v>0</v>
      </c>
      <c r="AM123" s="66">
        <f>'jeziora 2021'!DK123</f>
        <v>0</v>
      </c>
      <c r="AN123" s="66">
        <f>'jeziora 2021'!DL123</f>
        <v>0</v>
      </c>
      <c r="AO123" s="96" t="s">
        <v>175</v>
      </c>
    </row>
    <row r="124" spans="1:41" x14ac:dyDescent="0.2">
      <c r="A124" s="4">
        <f>'jeziora 2021'!B124</f>
        <v>581</v>
      </c>
      <c r="B124" s="13" t="str">
        <f>'jeziora 2021'!D124</f>
        <v>jez. Płoń - głęboczek 4,5m</v>
      </c>
      <c r="C124" s="49">
        <f>'jeziora 2021'!I124</f>
        <v>0.135285476094053</v>
      </c>
      <c r="D124" s="49">
        <f>'jeziora 2021'!J124</f>
        <v>1.5</v>
      </c>
      <c r="E124" s="49">
        <f>'jeziora 2021'!L124</f>
        <v>2.5000000000000001E-2</v>
      </c>
      <c r="F124" s="49">
        <f>'jeziora 2021'!N124</f>
        <v>5.92</v>
      </c>
      <c r="G124" s="49">
        <f>'jeziora 2021'!O124</f>
        <v>6.71</v>
      </c>
      <c r="H124" s="49">
        <f>'jeziora 2021'!S124</f>
        <v>5.21</v>
      </c>
      <c r="I124" s="49">
        <f>'jeziora 2021'!T124</f>
        <v>14.5</v>
      </c>
      <c r="J124" s="49">
        <f>'jeziora 2021'!Y124</f>
        <v>60.9</v>
      </c>
      <c r="K124" s="49">
        <f>'jeziora 2021'!AI124</f>
        <v>23</v>
      </c>
      <c r="L124" s="49">
        <f>'jeziora 2021'!AK124</f>
        <v>2.5</v>
      </c>
      <c r="M124" s="49">
        <f>'jeziora 2021'!BB124</f>
        <v>697.5</v>
      </c>
      <c r="N124" s="49">
        <f>'jeziora 2021'!BJ124</f>
        <v>0.5</v>
      </c>
      <c r="O124" s="49">
        <f>'jeziora 2021'!BK124</f>
        <v>5.0000000000000001E-3</v>
      </c>
      <c r="P124" s="49">
        <f>'jeziora 2021'!BQ124</f>
        <v>0.2</v>
      </c>
      <c r="Q124" s="49">
        <f>'jeziora 2021'!BS124</f>
        <v>0.05</v>
      </c>
      <c r="R124" s="49">
        <f>'jeziora 2021'!BT124</f>
        <v>0.05</v>
      </c>
      <c r="S124" s="49">
        <f>'jeziora 2021'!BU124</f>
        <v>0.05</v>
      </c>
      <c r="T124" s="49">
        <f>'jeziora 2021'!BY124</f>
        <v>0.15</v>
      </c>
      <c r="U124" s="66">
        <f>'jeziora 2021'!CA124</f>
        <v>0</v>
      </c>
      <c r="V124" s="66">
        <f>'jeziora 2021'!CC124</f>
        <v>0</v>
      </c>
      <c r="W124" s="66">
        <f>'jeziora 2021'!CK124</f>
        <v>0</v>
      </c>
      <c r="X124" s="66">
        <f>'jeziora 2021'!CP124</f>
        <v>0</v>
      </c>
      <c r="Y124" s="66">
        <f>'jeziora 2021'!CQ124</f>
        <v>0</v>
      </c>
      <c r="Z124" s="66">
        <f>'jeziora 2021'!CR124</f>
        <v>0</v>
      </c>
      <c r="AA124" s="66">
        <f>'jeziora 2021'!CS124</f>
        <v>0</v>
      </c>
      <c r="AB124" s="66">
        <f>'jeziora 2021'!CT124</f>
        <v>0</v>
      </c>
      <c r="AC124" s="66">
        <f>'jeziora 2021'!CW124</f>
        <v>0</v>
      </c>
      <c r="AD124" s="66">
        <f>'jeziora 2021'!CZ124</f>
        <v>0</v>
      </c>
      <c r="AE124" s="66">
        <f>'jeziora 2021'!DB124</f>
        <v>0</v>
      </c>
      <c r="AF124" s="66">
        <f>'jeziora 2021'!DC124</f>
        <v>0</v>
      </c>
      <c r="AG124" s="66">
        <f>'jeziora 2021'!DD124</f>
        <v>0</v>
      </c>
      <c r="AH124" s="49">
        <f>'jeziora 2021'!DE124</f>
        <v>0.05</v>
      </c>
      <c r="AI124" s="49">
        <f>'jeziora 2021'!DF124</f>
        <v>0.05</v>
      </c>
      <c r="AJ124" s="66">
        <f>'jeziora 2021'!DH124</f>
        <v>0</v>
      </c>
      <c r="AK124" s="66">
        <f>'jeziora 2021'!DI124</f>
        <v>0</v>
      </c>
      <c r="AL124" s="66">
        <f>'jeziora 2021'!DJ124</f>
        <v>0</v>
      </c>
      <c r="AM124" s="66">
        <f>'jeziora 2021'!DK124</f>
        <v>0</v>
      </c>
      <c r="AN124" s="66">
        <f>'jeziora 2021'!DL124</f>
        <v>0</v>
      </c>
      <c r="AO124" s="97" t="s">
        <v>176</v>
      </c>
    </row>
    <row r="125" spans="1:41" ht="25.5" x14ac:dyDescent="0.2">
      <c r="A125" s="4">
        <f>'jeziora 2021'!B125</f>
        <v>582</v>
      </c>
      <c r="B125" s="13" t="str">
        <f>'jeziora 2021'!D125</f>
        <v>jez. Polaszkowskie - Stare Polaszki</v>
      </c>
      <c r="C125" s="49">
        <f>'jeziora 2021'!I125</f>
        <v>0.05</v>
      </c>
      <c r="D125" s="49">
        <f>'jeziora 2021'!J125</f>
        <v>1.5</v>
      </c>
      <c r="E125" s="49">
        <f>'jeziora 2021'!L125</f>
        <v>2.5000000000000001E-2</v>
      </c>
      <c r="F125" s="49">
        <f>'jeziora 2021'!N125</f>
        <v>7.9020000000000001</v>
      </c>
      <c r="G125" s="49">
        <f>'jeziora 2021'!O125</f>
        <v>7.3330000000000002</v>
      </c>
      <c r="H125" s="49">
        <f>'jeziora 2021'!S125</f>
        <v>5.173</v>
      </c>
      <c r="I125" s="49">
        <f>'jeziora 2021'!T125</f>
        <v>23.27</v>
      </c>
      <c r="J125" s="49">
        <f>'jeziora 2021'!Y125</f>
        <v>49.32</v>
      </c>
      <c r="K125" s="49">
        <f>'jeziora 2021'!AI125</f>
        <v>2.5</v>
      </c>
      <c r="L125" s="49">
        <f>'jeziora 2021'!AK125</f>
        <v>2.5</v>
      </c>
      <c r="M125" s="49">
        <f>'jeziora 2021'!BB125</f>
        <v>557</v>
      </c>
      <c r="N125" s="49">
        <f>'jeziora 2021'!BJ125</f>
        <v>0.5</v>
      </c>
      <c r="O125" s="49">
        <f>'jeziora 2021'!BK125</f>
        <v>5.0000000000000001E-3</v>
      </c>
      <c r="P125" s="49">
        <f>'jeziora 2021'!BQ125</f>
        <v>0.2</v>
      </c>
      <c r="Q125" s="49">
        <f>'jeziora 2021'!BS125</f>
        <v>0.05</v>
      </c>
      <c r="R125" s="49">
        <f>'jeziora 2021'!BT125</f>
        <v>0.05</v>
      </c>
      <c r="S125" s="49">
        <f>'jeziora 2021'!BU125</f>
        <v>0.05</v>
      </c>
      <c r="T125" s="49">
        <f>'jeziora 2021'!BY125</f>
        <v>0.15</v>
      </c>
      <c r="U125" s="66">
        <f>'jeziora 2021'!CA125</f>
        <v>0</v>
      </c>
      <c r="V125" s="66">
        <f>'jeziora 2021'!CC125</f>
        <v>0</v>
      </c>
      <c r="W125" s="66">
        <f>'jeziora 2021'!CK125</f>
        <v>0</v>
      </c>
      <c r="X125" s="66">
        <f>'jeziora 2021'!CP125</f>
        <v>0</v>
      </c>
      <c r="Y125" s="66">
        <f>'jeziora 2021'!CQ125</f>
        <v>0</v>
      </c>
      <c r="Z125" s="66">
        <f>'jeziora 2021'!CR125</f>
        <v>0</v>
      </c>
      <c r="AA125" s="66">
        <f>'jeziora 2021'!CS125</f>
        <v>0</v>
      </c>
      <c r="AB125" s="66">
        <f>'jeziora 2021'!CT125</f>
        <v>0</v>
      </c>
      <c r="AC125" s="66">
        <f>'jeziora 2021'!CW125</f>
        <v>0</v>
      </c>
      <c r="AD125" s="66">
        <f>'jeziora 2021'!CZ125</f>
        <v>0</v>
      </c>
      <c r="AE125" s="66">
        <f>'jeziora 2021'!DB125</f>
        <v>0</v>
      </c>
      <c r="AF125" s="66">
        <f>'jeziora 2021'!DC125</f>
        <v>0</v>
      </c>
      <c r="AG125" s="66">
        <f>'jeziora 2021'!DD125</f>
        <v>0</v>
      </c>
      <c r="AH125" s="49">
        <f>'jeziora 2021'!DE125</f>
        <v>0.05</v>
      </c>
      <c r="AI125" s="49">
        <f>'jeziora 2021'!DF125</f>
        <v>0.05</v>
      </c>
      <c r="AJ125" s="66">
        <f>'jeziora 2021'!DH125</f>
        <v>0</v>
      </c>
      <c r="AK125" s="66">
        <f>'jeziora 2021'!DI125</f>
        <v>0</v>
      </c>
      <c r="AL125" s="66">
        <f>'jeziora 2021'!DJ125</f>
        <v>0</v>
      </c>
      <c r="AM125" s="66">
        <f>'jeziora 2021'!DK125</f>
        <v>0</v>
      </c>
      <c r="AN125" s="66">
        <f>'jeziora 2021'!DL125</f>
        <v>0</v>
      </c>
      <c r="AO125" s="97" t="s">
        <v>176</v>
      </c>
    </row>
    <row r="126" spans="1:41" x14ac:dyDescent="0.2">
      <c r="A126" s="165">
        <f>'jeziora 2021'!B126</f>
        <v>583</v>
      </c>
      <c r="B126" s="13" t="str">
        <f>'jeziora 2021'!D126</f>
        <v>jez. Popówko - stan.01</v>
      </c>
      <c r="C126" s="49">
        <f>'jeziora 2021'!I126</f>
        <v>0.117221890473483</v>
      </c>
      <c r="D126" s="49">
        <f>'jeziora 2021'!J126</f>
        <v>6.46</v>
      </c>
      <c r="E126" s="49">
        <f>'jeziora 2021'!L126</f>
        <v>2.5000000000000001E-2</v>
      </c>
      <c r="F126" s="49">
        <f>'jeziora 2021'!N126</f>
        <v>18.399999999999999</v>
      </c>
      <c r="G126" s="49">
        <f>'jeziora 2021'!O126</f>
        <v>14.2</v>
      </c>
      <c r="H126" s="49">
        <f>'jeziora 2021'!S126</f>
        <v>15.8</v>
      </c>
      <c r="I126" s="49">
        <f>'jeziora 2021'!T126</f>
        <v>15.3</v>
      </c>
      <c r="J126" s="49">
        <f>'jeziora 2021'!Y126</f>
        <v>77.7</v>
      </c>
      <c r="K126" s="49">
        <f>'jeziora 2021'!AI126</f>
        <v>83</v>
      </c>
      <c r="L126" s="49">
        <f>'jeziora 2021'!AK126</f>
        <v>26</v>
      </c>
      <c r="M126" s="49">
        <f>'jeziora 2021'!BB126</f>
        <v>3016.5</v>
      </c>
      <c r="N126" s="49">
        <f>'jeziora 2021'!BJ126</f>
        <v>0.5</v>
      </c>
      <c r="O126" s="49">
        <f>'jeziora 2021'!BK126</f>
        <v>5.0000000000000001E-3</v>
      </c>
      <c r="P126" s="49">
        <f>'jeziora 2021'!BQ126</f>
        <v>0.2</v>
      </c>
      <c r="Q126" s="49">
        <f>'jeziora 2021'!BS126</f>
        <v>0.05</v>
      </c>
      <c r="R126" s="49">
        <f>'jeziora 2021'!BT126</f>
        <v>0.05</v>
      </c>
      <c r="S126" s="49">
        <f>'jeziora 2021'!BU126</f>
        <v>0.05</v>
      </c>
      <c r="T126" s="49">
        <f>'jeziora 2021'!BY126</f>
        <v>0.15</v>
      </c>
      <c r="U126" s="66">
        <f>'jeziora 2021'!CA126</f>
        <v>0</v>
      </c>
      <c r="V126" s="66">
        <f>'jeziora 2021'!CC126</f>
        <v>0</v>
      </c>
      <c r="W126" s="66">
        <f>'jeziora 2021'!CK126</f>
        <v>0</v>
      </c>
      <c r="X126" s="66">
        <f>'jeziora 2021'!CP126</f>
        <v>0</v>
      </c>
      <c r="Y126" s="66">
        <f>'jeziora 2021'!CQ126</f>
        <v>0</v>
      </c>
      <c r="Z126" s="66">
        <f>'jeziora 2021'!CR126</f>
        <v>0</v>
      </c>
      <c r="AA126" s="66">
        <f>'jeziora 2021'!CS126</f>
        <v>0</v>
      </c>
      <c r="AB126" s="66">
        <f>'jeziora 2021'!CT126</f>
        <v>0</v>
      </c>
      <c r="AC126" s="66">
        <f>'jeziora 2021'!CW126</f>
        <v>0</v>
      </c>
      <c r="AD126" s="66">
        <f>'jeziora 2021'!CZ126</f>
        <v>0</v>
      </c>
      <c r="AE126" s="66">
        <f>'jeziora 2021'!DB126</f>
        <v>0</v>
      </c>
      <c r="AF126" s="66">
        <f>'jeziora 2021'!DC126</f>
        <v>0</v>
      </c>
      <c r="AG126" s="66">
        <f>'jeziora 2021'!DD126</f>
        <v>0</v>
      </c>
      <c r="AH126" s="49">
        <f>'jeziora 2021'!DE126</f>
        <v>0.05</v>
      </c>
      <c r="AI126" s="49">
        <f>'jeziora 2021'!DF126</f>
        <v>0.05</v>
      </c>
      <c r="AJ126" s="66">
        <f>'jeziora 2021'!DH126</f>
        <v>0</v>
      </c>
      <c r="AK126" s="66">
        <f>'jeziora 2021'!DI126</f>
        <v>0</v>
      </c>
      <c r="AL126" s="66">
        <f>'jeziora 2021'!DJ126</f>
        <v>0</v>
      </c>
      <c r="AM126" s="66">
        <f>'jeziora 2021'!DK126</f>
        <v>0</v>
      </c>
      <c r="AN126" s="66">
        <f>'jeziora 2021'!DL126</f>
        <v>0</v>
      </c>
      <c r="AO126" s="96" t="s">
        <v>175</v>
      </c>
    </row>
    <row r="127" spans="1:41" x14ac:dyDescent="0.2">
      <c r="A127" s="165">
        <f>'jeziora 2021'!B127</f>
        <v>584</v>
      </c>
      <c r="B127" s="13" t="str">
        <f>'jeziora 2021'!D127</f>
        <v>jez. Probarskie - stan. 01</v>
      </c>
      <c r="C127" s="49">
        <f>'jeziora 2021'!I127</f>
        <v>0.05</v>
      </c>
      <c r="D127" s="49">
        <f>'jeziora 2021'!J127</f>
        <v>7.7720000000000002</v>
      </c>
      <c r="E127" s="49">
        <f>'jeziora 2021'!L127</f>
        <v>0.52300000000000002</v>
      </c>
      <c r="F127" s="49">
        <f>'jeziora 2021'!N127</f>
        <v>11.57</v>
      </c>
      <c r="G127" s="49">
        <f>'jeziora 2021'!O127</f>
        <v>7.6660000000000004</v>
      </c>
      <c r="H127" s="49">
        <f>'jeziora 2021'!S127</f>
        <v>6.9470000000000001</v>
      </c>
      <c r="I127" s="49">
        <f>'jeziora 2021'!T127</f>
        <v>28.69</v>
      </c>
      <c r="J127" s="49">
        <f>'jeziora 2021'!Y127</f>
        <v>62.29</v>
      </c>
      <c r="K127" s="49">
        <f>'jeziora 2021'!AI127</f>
        <v>47</v>
      </c>
      <c r="L127" s="49">
        <f>'jeziora 2021'!AK127</f>
        <v>43</v>
      </c>
      <c r="M127" s="49">
        <f>'jeziora 2021'!BB127</f>
        <v>4018.5</v>
      </c>
      <c r="N127" s="49">
        <f>'jeziora 2021'!BJ127</f>
        <v>0.5</v>
      </c>
      <c r="O127" s="49">
        <f>'jeziora 2021'!BK127</f>
        <v>5.0000000000000001E-3</v>
      </c>
      <c r="P127" s="49">
        <f>'jeziora 2021'!BQ127</f>
        <v>0.2</v>
      </c>
      <c r="Q127" s="49">
        <f>'jeziora 2021'!BS127</f>
        <v>0.05</v>
      </c>
      <c r="R127" s="49">
        <f>'jeziora 2021'!BT127</f>
        <v>0.05</v>
      </c>
      <c r="S127" s="49">
        <f>'jeziora 2021'!BU127</f>
        <v>0.05</v>
      </c>
      <c r="T127" s="49">
        <f>'jeziora 2021'!BY127</f>
        <v>0.15</v>
      </c>
      <c r="U127" s="66">
        <f>'jeziora 2021'!CA127</f>
        <v>0</v>
      </c>
      <c r="V127" s="66">
        <f>'jeziora 2021'!CC127</f>
        <v>0</v>
      </c>
      <c r="W127" s="66">
        <f>'jeziora 2021'!CK127</f>
        <v>0</v>
      </c>
      <c r="X127" s="66">
        <f>'jeziora 2021'!CP127</f>
        <v>0</v>
      </c>
      <c r="Y127" s="66">
        <f>'jeziora 2021'!CQ127</f>
        <v>0</v>
      </c>
      <c r="Z127" s="66">
        <f>'jeziora 2021'!CR127</f>
        <v>0</v>
      </c>
      <c r="AA127" s="66">
        <f>'jeziora 2021'!CS127</f>
        <v>0</v>
      </c>
      <c r="AB127" s="66">
        <f>'jeziora 2021'!CT127</f>
        <v>0</v>
      </c>
      <c r="AC127" s="66">
        <f>'jeziora 2021'!CW127</f>
        <v>0</v>
      </c>
      <c r="AD127" s="66">
        <f>'jeziora 2021'!CZ127</f>
        <v>0</v>
      </c>
      <c r="AE127" s="66">
        <f>'jeziora 2021'!DB127</f>
        <v>0</v>
      </c>
      <c r="AF127" s="66">
        <f>'jeziora 2021'!DC127</f>
        <v>0</v>
      </c>
      <c r="AG127" s="66">
        <f>'jeziora 2021'!DD127</f>
        <v>0</v>
      </c>
      <c r="AH127" s="49">
        <f>'jeziora 2021'!DE127</f>
        <v>0.05</v>
      </c>
      <c r="AI127" s="49">
        <f>'jeziora 2021'!DF127</f>
        <v>0.05</v>
      </c>
      <c r="AJ127" s="66">
        <f>'jeziora 2021'!DH127</f>
        <v>0</v>
      </c>
      <c r="AK127" s="66">
        <f>'jeziora 2021'!DI127</f>
        <v>0</v>
      </c>
      <c r="AL127" s="66">
        <f>'jeziora 2021'!DJ127</f>
        <v>0</v>
      </c>
      <c r="AM127" s="66">
        <f>'jeziora 2021'!DK127</f>
        <v>0</v>
      </c>
      <c r="AN127" s="66">
        <f>'jeziora 2021'!DL127</f>
        <v>0</v>
      </c>
      <c r="AO127" s="96" t="s">
        <v>175</v>
      </c>
    </row>
    <row r="128" spans="1:41" ht="25.5" x14ac:dyDescent="0.2">
      <c r="A128" s="4">
        <f>'jeziora 2021'!B128</f>
        <v>585</v>
      </c>
      <c r="B128" s="13" t="str">
        <f>'jeziora 2021'!D128</f>
        <v>jez. Prosino - głęboczek -  1,8 m</v>
      </c>
      <c r="C128" s="49">
        <f>'jeziora 2021'!I128</f>
        <v>0.25059999999999999</v>
      </c>
      <c r="D128" s="49">
        <f>'jeziora 2021'!J128</f>
        <v>16.670000000000002</v>
      </c>
      <c r="E128" s="49">
        <f>'jeziora 2021'!L128</f>
        <v>1.016</v>
      </c>
      <c r="F128" s="49">
        <f>'jeziora 2021'!N128</f>
        <v>10.8</v>
      </c>
      <c r="G128" s="49">
        <f>'jeziora 2021'!O128</f>
        <v>10.39</v>
      </c>
      <c r="H128" s="49">
        <f>'jeziora 2021'!S128</f>
        <v>7.2220000000000004</v>
      </c>
      <c r="I128" s="49">
        <f>'jeziora 2021'!T128</f>
        <v>61.31</v>
      </c>
      <c r="J128" s="49">
        <f>'jeziora 2021'!Y128</f>
        <v>88.73</v>
      </c>
      <c r="K128" s="49">
        <f>'jeziora 2021'!AI128</f>
        <v>61</v>
      </c>
      <c r="L128" s="49">
        <f>'jeziora 2021'!AK128</f>
        <v>2.5</v>
      </c>
      <c r="M128" s="49">
        <f>'jeziora 2021'!BB128</f>
        <v>1641</v>
      </c>
      <c r="N128" s="49">
        <f>'jeziora 2021'!BJ128</f>
        <v>0.5</v>
      </c>
      <c r="O128" s="49">
        <f>'jeziora 2021'!BK128</f>
        <v>5.0000000000000001E-3</v>
      </c>
      <c r="P128" s="49">
        <f>'jeziora 2021'!BQ128</f>
        <v>0.2</v>
      </c>
      <c r="Q128" s="49">
        <f>'jeziora 2021'!BS128</f>
        <v>0.05</v>
      </c>
      <c r="R128" s="49">
        <f>'jeziora 2021'!BT128</f>
        <v>0.05</v>
      </c>
      <c r="S128" s="49">
        <f>'jeziora 2021'!BU128</f>
        <v>0.05</v>
      </c>
      <c r="T128" s="49">
        <f>'jeziora 2021'!BY128</f>
        <v>0.15</v>
      </c>
      <c r="U128" s="66">
        <f>'jeziora 2021'!CA128</f>
        <v>0</v>
      </c>
      <c r="V128" s="66">
        <f>'jeziora 2021'!CC128</f>
        <v>0</v>
      </c>
      <c r="W128" s="66">
        <f>'jeziora 2021'!CK128</f>
        <v>0</v>
      </c>
      <c r="X128" s="66">
        <f>'jeziora 2021'!CP128</f>
        <v>0</v>
      </c>
      <c r="Y128" s="66">
        <f>'jeziora 2021'!CQ128</f>
        <v>0</v>
      </c>
      <c r="Z128" s="66">
        <f>'jeziora 2021'!CR128</f>
        <v>0</v>
      </c>
      <c r="AA128" s="66">
        <f>'jeziora 2021'!CS128</f>
        <v>0</v>
      </c>
      <c r="AB128" s="66">
        <f>'jeziora 2021'!CT128</f>
        <v>0</v>
      </c>
      <c r="AC128" s="66">
        <f>'jeziora 2021'!CW128</f>
        <v>0</v>
      </c>
      <c r="AD128" s="66">
        <f>'jeziora 2021'!CZ128</f>
        <v>0</v>
      </c>
      <c r="AE128" s="66">
        <f>'jeziora 2021'!DB128</f>
        <v>0</v>
      </c>
      <c r="AF128" s="66">
        <f>'jeziora 2021'!DC128</f>
        <v>0</v>
      </c>
      <c r="AG128" s="66">
        <f>'jeziora 2021'!DD128</f>
        <v>0</v>
      </c>
      <c r="AH128" s="49">
        <f>'jeziora 2021'!DE128</f>
        <v>0.05</v>
      </c>
      <c r="AI128" s="49">
        <f>'jeziora 2021'!DF128</f>
        <v>0.05</v>
      </c>
      <c r="AJ128" s="66">
        <f>'jeziora 2021'!DH128</f>
        <v>0</v>
      </c>
      <c r="AK128" s="66">
        <f>'jeziora 2021'!DI128</f>
        <v>0</v>
      </c>
      <c r="AL128" s="66">
        <f>'jeziora 2021'!DJ128</f>
        <v>0</v>
      </c>
      <c r="AM128" s="66">
        <f>'jeziora 2021'!DK128</f>
        <v>0</v>
      </c>
      <c r="AN128" s="66">
        <f>'jeziora 2021'!DL128</f>
        <v>0</v>
      </c>
      <c r="AO128" s="96" t="s">
        <v>175</v>
      </c>
    </row>
    <row r="129" spans="1:42" x14ac:dyDescent="0.2">
      <c r="A129" s="165">
        <f>'jeziora 2021'!B129</f>
        <v>586</v>
      </c>
      <c r="B129" s="13" t="str">
        <f>'jeziora 2021'!D129</f>
        <v>jez. Przerośl - stan.01</v>
      </c>
      <c r="C129" s="49">
        <f>'jeziora 2021'!I129</f>
        <v>0.05</v>
      </c>
      <c r="D129" s="49">
        <f>'jeziora 2021'!J129</f>
        <v>10.31</v>
      </c>
      <c r="E129" s="49">
        <f>'jeziora 2021'!L129</f>
        <v>2.5000000000000001E-2</v>
      </c>
      <c r="F129" s="49">
        <f>'jeziora 2021'!N129</f>
        <v>13.4</v>
      </c>
      <c r="G129" s="49">
        <f>'jeziora 2021'!O129</f>
        <v>13.08</v>
      </c>
      <c r="H129" s="49">
        <f>'jeziora 2021'!S129</f>
        <v>8.2919999999999998</v>
      </c>
      <c r="I129" s="49">
        <f>'jeziora 2021'!T129</f>
        <v>17.489999999999998</v>
      </c>
      <c r="J129" s="49">
        <f>'jeziora 2021'!Y129</f>
        <v>50.28</v>
      </c>
      <c r="K129" s="49">
        <f>'jeziora 2021'!AI129</f>
        <v>2.5</v>
      </c>
      <c r="L129" s="49">
        <f>'jeziora 2021'!AK129</f>
        <v>2.5</v>
      </c>
      <c r="M129" s="49">
        <f>'jeziora 2021'!BB129</f>
        <v>991</v>
      </c>
      <c r="N129" s="49">
        <f>'jeziora 2021'!BJ129</f>
        <v>0.5</v>
      </c>
      <c r="O129" s="49">
        <f>'jeziora 2021'!BK129</f>
        <v>5.0000000000000001E-3</v>
      </c>
      <c r="P129" s="49">
        <f>'jeziora 2021'!BQ129</f>
        <v>0.2</v>
      </c>
      <c r="Q129" s="49">
        <f>'jeziora 2021'!BS129</f>
        <v>0.05</v>
      </c>
      <c r="R129" s="49">
        <f>'jeziora 2021'!BT129</f>
        <v>0.05</v>
      </c>
      <c r="S129" s="49">
        <f>'jeziora 2021'!BU129</f>
        <v>0.05</v>
      </c>
      <c r="T129" s="49">
        <f>'jeziora 2021'!BY129</f>
        <v>0.15</v>
      </c>
      <c r="U129" s="66">
        <f>'jeziora 2021'!CA129</f>
        <v>0</v>
      </c>
      <c r="V129" s="66">
        <f>'jeziora 2021'!CC129</f>
        <v>0</v>
      </c>
      <c r="W129" s="66">
        <f>'jeziora 2021'!CK129</f>
        <v>0</v>
      </c>
      <c r="X129" s="66">
        <f>'jeziora 2021'!CP129</f>
        <v>0</v>
      </c>
      <c r="Y129" s="66">
        <f>'jeziora 2021'!CQ129</f>
        <v>0</v>
      </c>
      <c r="Z129" s="66">
        <f>'jeziora 2021'!CR129</f>
        <v>0</v>
      </c>
      <c r="AA129" s="66">
        <f>'jeziora 2021'!CS129</f>
        <v>0</v>
      </c>
      <c r="AB129" s="66">
        <f>'jeziora 2021'!CT129</f>
        <v>0</v>
      </c>
      <c r="AC129" s="66">
        <f>'jeziora 2021'!CW129</f>
        <v>0</v>
      </c>
      <c r="AD129" s="66">
        <f>'jeziora 2021'!CZ129</f>
        <v>0</v>
      </c>
      <c r="AE129" s="66">
        <f>'jeziora 2021'!DB129</f>
        <v>0</v>
      </c>
      <c r="AF129" s="66">
        <f>'jeziora 2021'!DC129</f>
        <v>0</v>
      </c>
      <c r="AG129" s="66">
        <f>'jeziora 2021'!DD129</f>
        <v>0</v>
      </c>
      <c r="AH129" s="49">
        <f>'jeziora 2021'!DE129</f>
        <v>0.05</v>
      </c>
      <c r="AI129" s="49">
        <f>'jeziora 2021'!DF129</f>
        <v>0.05</v>
      </c>
      <c r="AJ129" s="66">
        <f>'jeziora 2021'!DH129</f>
        <v>0</v>
      </c>
      <c r="AK129" s="66">
        <f>'jeziora 2021'!DI129</f>
        <v>0</v>
      </c>
      <c r="AL129" s="66">
        <f>'jeziora 2021'!DJ129</f>
        <v>0</v>
      </c>
      <c r="AM129" s="66">
        <f>'jeziora 2021'!DK129</f>
        <v>0</v>
      </c>
      <c r="AN129" s="66">
        <f>'jeziora 2021'!DL129</f>
        <v>0</v>
      </c>
      <c r="AO129" s="96" t="s">
        <v>175</v>
      </c>
    </row>
    <row r="130" spans="1:42" x14ac:dyDescent="0.2">
      <c r="A130" s="4">
        <f>'jeziora 2021'!B130</f>
        <v>587</v>
      </c>
      <c r="B130" s="13" t="str">
        <f>'jeziora 2021'!D130</f>
        <v>jez. Przywłoczno - Olpuch</v>
      </c>
      <c r="C130" s="49">
        <f>'jeziora 2021'!I130</f>
        <v>0.05</v>
      </c>
      <c r="D130" s="49">
        <f>'jeziora 2021'!J130</f>
        <v>1.5</v>
      </c>
      <c r="E130" s="49">
        <f>'jeziora 2021'!L130</f>
        <v>2.5000000000000001E-2</v>
      </c>
      <c r="F130" s="49">
        <f>'jeziora 2021'!N130</f>
        <v>2.887</v>
      </c>
      <c r="G130" s="49">
        <f>'jeziora 2021'!O130</f>
        <v>2.8109999999999999</v>
      </c>
      <c r="H130" s="49">
        <f>'jeziora 2021'!S130</f>
        <v>0.2</v>
      </c>
      <c r="I130" s="49">
        <f>'jeziora 2021'!T130</f>
        <v>9.8759999999999994</v>
      </c>
      <c r="J130" s="49">
        <f>'jeziora 2021'!Y130</f>
        <v>18.260000000000002</v>
      </c>
      <c r="K130" s="49">
        <f>'jeziora 2021'!AI130</f>
        <v>2.5</v>
      </c>
      <c r="L130" s="49">
        <f>'jeziora 2021'!AK130</f>
        <v>31</v>
      </c>
      <c r="M130" s="49">
        <f>'jeziora 2021'!BB130</f>
        <v>524</v>
      </c>
      <c r="N130" s="49">
        <f>'jeziora 2021'!BJ130</f>
        <v>0.5</v>
      </c>
      <c r="O130" s="49">
        <f>'jeziora 2021'!BK130</f>
        <v>5.0000000000000001E-3</v>
      </c>
      <c r="P130" s="49">
        <f>'jeziora 2021'!BQ130</f>
        <v>0.2</v>
      </c>
      <c r="Q130" s="49">
        <f>'jeziora 2021'!BS130</f>
        <v>0.05</v>
      </c>
      <c r="R130" s="49">
        <f>'jeziora 2021'!BT130</f>
        <v>0.05</v>
      </c>
      <c r="S130" s="49">
        <f>'jeziora 2021'!BU130</f>
        <v>0.05</v>
      </c>
      <c r="T130" s="49">
        <f>'jeziora 2021'!BY130</f>
        <v>0.15</v>
      </c>
      <c r="U130" s="66">
        <f>'jeziora 2021'!CA130</f>
        <v>0</v>
      </c>
      <c r="V130" s="66">
        <f>'jeziora 2021'!CC130</f>
        <v>0</v>
      </c>
      <c r="W130" s="66">
        <f>'jeziora 2021'!CK130</f>
        <v>0</v>
      </c>
      <c r="X130" s="66">
        <f>'jeziora 2021'!CP130</f>
        <v>0</v>
      </c>
      <c r="Y130" s="66">
        <f>'jeziora 2021'!CQ130</f>
        <v>0</v>
      </c>
      <c r="Z130" s="66">
        <f>'jeziora 2021'!CR130</f>
        <v>0</v>
      </c>
      <c r="AA130" s="66">
        <f>'jeziora 2021'!CS130</f>
        <v>0</v>
      </c>
      <c r="AB130" s="66">
        <f>'jeziora 2021'!CT130</f>
        <v>0</v>
      </c>
      <c r="AC130" s="66">
        <f>'jeziora 2021'!CW130</f>
        <v>0</v>
      </c>
      <c r="AD130" s="66">
        <f>'jeziora 2021'!CZ130</f>
        <v>0</v>
      </c>
      <c r="AE130" s="66">
        <f>'jeziora 2021'!DB130</f>
        <v>0</v>
      </c>
      <c r="AF130" s="66">
        <f>'jeziora 2021'!DC130</f>
        <v>0</v>
      </c>
      <c r="AG130" s="66">
        <f>'jeziora 2021'!DD130</f>
        <v>0</v>
      </c>
      <c r="AH130" s="49">
        <f>'jeziora 2021'!DE130</f>
        <v>0.05</v>
      </c>
      <c r="AI130" s="49">
        <f>'jeziora 2021'!DF130</f>
        <v>0.05</v>
      </c>
      <c r="AJ130" s="66">
        <f>'jeziora 2021'!DH130</f>
        <v>0</v>
      </c>
      <c r="AK130" s="66">
        <f>'jeziora 2021'!DI130</f>
        <v>0</v>
      </c>
      <c r="AL130" s="66">
        <f>'jeziora 2021'!DJ130</f>
        <v>0</v>
      </c>
      <c r="AM130" s="66">
        <f>'jeziora 2021'!DK130</f>
        <v>0</v>
      </c>
      <c r="AN130" s="93">
        <f>'jeziora 2021'!DL130</f>
        <v>0</v>
      </c>
      <c r="AO130" s="97" t="s">
        <v>176</v>
      </c>
    </row>
    <row r="131" spans="1:42" x14ac:dyDescent="0.2">
      <c r="A131" s="165">
        <f>'jeziora 2021'!B131</f>
        <v>588</v>
      </c>
      <c r="B131" s="13" t="str">
        <f>'jeziora 2021'!D131</f>
        <v>jez. Purdy - stan. 01</v>
      </c>
      <c r="C131" s="49">
        <f>'jeziora 2021'!I131</f>
        <v>0.05</v>
      </c>
      <c r="D131" s="49">
        <f>'jeziora 2021'!J131</f>
        <v>14.41</v>
      </c>
      <c r="E131" s="49">
        <f>'jeziora 2021'!L131</f>
        <v>2.5000000000000001E-2</v>
      </c>
      <c r="F131" s="49">
        <f>'jeziora 2021'!N131</f>
        <v>7.9619999999999997</v>
      </c>
      <c r="G131" s="49">
        <f>'jeziora 2021'!O131</f>
        <v>2.569</v>
      </c>
      <c r="H131" s="49">
        <f>'jeziora 2021'!S131</f>
        <v>2.2050000000000001</v>
      </c>
      <c r="I131" s="49">
        <f>'jeziora 2021'!T131</f>
        <v>31.42</v>
      </c>
      <c r="J131" s="49">
        <f>'jeziora 2021'!Y131</f>
        <v>43.07</v>
      </c>
      <c r="K131" s="49">
        <f>'jeziora 2021'!AI131</f>
        <v>47</v>
      </c>
      <c r="L131" s="49">
        <f>'jeziora 2021'!AK131</f>
        <v>2.5</v>
      </c>
      <c r="M131" s="49">
        <f>'jeziora 2021'!BB131</f>
        <v>704.5</v>
      </c>
      <c r="N131" s="49">
        <f>'jeziora 2021'!BJ131</f>
        <v>0.5</v>
      </c>
      <c r="O131" s="49">
        <f>'jeziora 2021'!BK131</f>
        <v>5.0000000000000001E-3</v>
      </c>
      <c r="P131" s="49">
        <f>'jeziora 2021'!BQ131</f>
        <v>0.2</v>
      </c>
      <c r="Q131" s="49">
        <f>'jeziora 2021'!BS131</f>
        <v>0.05</v>
      </c>
      <c r="R131" s="49">
        <f>'jeziora 2021'!BT131</f>
        <v>0.05</v>
      </c>
      <c r="S131" s="49">
        <f>'jeziora 2021'!BU131</f>
        <v>0.05</v>
      </c>
      <c r="T131" s="49">
        <f>'jeziora 2021'!BY131</f>
        <v>0.15</v>
      </c>
      <c r="U131" s="66">
        <f>'jeziora 2021'!CA131</f>
        <v>0</v>
      </c>
      <c r="V131" s="66">
        <f>'jeziora 2021'!CC131</f>
        <v>0</v>
      </c>
      <c r="W131" s="66">
        <f>'jeziora 2021'!CK131</f>
        <v>0</v>
      </c>
      <c r="X131" s="66">
        <f>'jeziora 2021'!CP131</f>
        <v>0</v>
      </c>
      <c r="Y131" s="66">
        <f>'jeziora 2021'!CQ131</f>
        <v>0</v>
      </c>
      <c r="Z131" s="66">
        <f>'jeziora 2021'!CR131</f>
        <v>0</v>
      </c>
      <c r="AA131" s="66">
        <f>'jeziora 2021'!CS131</f>
        <v>0</v>
      </c>
      <c r="AB131" s="66">
        <f>'jeziora 2021'!CT131</f>
        <v>0</v>
      </c>
      <c r="AC131" s="66">
        <f>'jeziora 2021'!CW131</f>
        <v>0</v>
      </c>
      <c r="AD131" s="66">
        <f>'jeziora 2021'!CZ131</f>
        <v>0</v>
      </c>
      <c r="AE131" s="66">
        <f>'jeziora 2021'!DB131</f>
        <v>0</v>
      </c>
      <c r="AF131" s="66">
        <f>'jeziora 2021'!DC131</f>
        <v>0</v>
      </c>
      <c r="AG131" s="66">
        <f>'jeziora 2021'!DD131</f>
        <v>0</v>
      </c>
      <c r="AH131" s="49">
        <f>'jeziora 2021'!DE131</f>
        <v>0.05</v>
      </c>
      <c r="AI131" s="49">
        <f>'jeziora 2021'!DF131</f>
        <v>0.05</v>
      </c>
      <c r="AJ131" s="66">
        <f>'jeziora 2021'!DH131</f>
        <v>0</v>
      </c>
      <c r="AK131" s="66">
        <f>'jeziora 2021'!DI131</f>
        <v>0</v>
      </c>
      <c r="AL131" s="66">
        <f>'jeziora 2021'!DJ131</f>
        <v>0</v>
      </c>
      <c r="AM131" s="66">
        <f>'jeziora 2021'!DK131</f>
        <v>0</v>
      </c>
      <c r="AN131" s="93">
        <f>'jeziora 2021'!DL131</f>
        <v>0</v>
      </c>
      <c r="AO131" s="96" t="s">
        <v>175</v>
      </c>
    </row>
    <row r="132" spans="1:42" x14ac:dyDescent="0.2">
      <c r="A132" s="165">
        <f>'jeziora 2021'!B132</f>
        <v>589</v>
      </c>
      <c r="B132" s="13" t="str">
        <f>'jeziora 2021'!D132</f>
        <v>jez. Puzy - stan. 02</v>
      </c>
      <c r="C132" s="49">
        <f>'jeziora 2021'!I132</f>
        <v>0.05</v>
      </c>
      <c r="D132" s="49">
        <f>'jeziora 2021'!J132</f>
        <v>15.2</v>
      </c>
      <c r="E132" s="49">
        <f>'jeziora 2021'!L132</f>
        <v>2.5000000000000001E-2</v>
      </c>
      <c r="F132" s="49">
        <f>'jeziora 2021'!N132</f>
        <v>11.15</v>
      </c>
      <c r="G132" s="49">
        <f>'jeziora 2021'!O132</f>
        <v>4.2389999999999999</v>
      </c>
      <c r="H132" s="49">
        <f>'jeziora 2021'!S132</f>
        <v>4.9829999999999997</v>
      </c>
      <c r="I132" s="49">
        <f>'jeziora 2021'!T132</f>
        <v>11.59</v>
      </c>
      <c r="J132" s="49">
        <f>'jeziora 2021'!Y132</f>
        <v>22.98</v>
      </c>
      <c r="K132" s="49">
        <f>'jeziora 2021'!AI132</f>
        <v>2.5</v>
      </c>
      <c r="L132" s="49">
        <f>'jeziora 2021'!AK132</f>
        <v>2.5</v>
      </c>
      <c r="M132" s="49">
        <f>'jeziora 2021'!BB132</f>
        <v>452.5</v>
      </c>
      <c r="N132" s="49">
        <f>'jeziora 2021'!BJ132</f>
        <v>0.5</v>
      </c>
      <c r="O132" s="49">
        <f>'jeziora 2021'!BK132</f>
        <v>5.0000000000000001E-3</v>
      </c>
      <c r="P132" s="49">
        <f>'jeziora 2021'!BQ132</f>
        <v>0.2</v>
      </c>
      <c r="Q132" s="49">
        <f>'jeziora 2021'!BS132</f>
        <v>0.05</v>
      </c>
      <c r="R132" s="49">
        <f>'jeziora 2021'!BT132</f>
        <v>0.05</v>
      </c>
      <c r="S132" s="49">
        <f>'jeziora 2021'!BU132</f>
        <v>0.05</v>
      </c>
      <c r="T132" s="49">
        <f>'jeziora 2021'!BY132</f>
        <v>0.15</v>
      </c>
      <c r="U132" s="66">
        <f>'jeziora 2021'!CA132</f>
        <v>0</v>
      </c>
      <c r="V132" s="66">
        <f>'jeziora 2021'!CC132</f>
        <v>0</v>
      </c>
      <c r="W132" s="66">
        <f>'jeziora 2021'!CK132</f>
        <v>0</v>
      </c>
      <c r="X132" s="66">
        <f>'jeziora 2021'!CP132</f>
        <v>0</v>
      </c>
      <c r="Y132" s="66">
        <f>'jeziora 2021'!CQ132</f>
        <v>0</v>
      </c>
      <c r="Z132" s="66">
        <f>'jeziora 2021'!CR132</f>
        <v>0</v>
      </c>
      <c r="AA132" s="66">
        <f>'jeziora 2021'!CS132</f>
        <v>0</v>
      </c>
      <c r="AB132" s="66">
        <f>'jeziora 2021'!CT132</f>
        <v>0</v>
      </c>
      <c r="AC132" s="66">
        <f>'jeziora 2021'!CW132</f>
        <v>0</v>
      </c>
      <c r="AD132" s="66">
        <f>'jeziora 2021'!CZ132</f>
        <v>0</v>
      </c>
      <c r="AE132" s="66">
        <f>'jeziora 2021'!DB132</f>
        <v>0</v>
      </c>
      <c r="AF132" s="66">
        <f>'jeziora 2021'!DC132</f>
        <v>0</v>
      </c>
      <c r="AG132" s="66">
        <f>'jeziora 2021'!DD132</f>
        <v>0</v>
      </c>
      <c r="AH132" s="49">
        <f>'jeziora 2021'!DE132</f>
        <v>0.05</v>
      </c>
      <c r="AI132" s="49">
        <f>'jeziora 2021'!DF132</f>
        <v>0.05</v>
      </c>
      <c r="AJ132" s="66">
        <f>'jeziora 2021'!DH132</f>
        <v>0</v>
      </c>
      <c r="AK132" s="66">
        <f>'jeziora 2021'!DI132</f>
        <v>0</v>
      </c>
      <c r="AL132" s="66">
        <f>'jeziora 2021'!DJ132</f>
        <v>0</v>
      </c>
      <c r="AM132" s="66">
        <f>'jeziora 2021'!DK132</f>
        <v>0</v>
      </c>
      <c r="AN132" s="93">
        <f>'jeziora 2021'!DL132</f>
        <v>0</v>
      </c>
      <c r="AO132" s="96" t="s">
        <v>175</v>
      </c>
    </row>
    <row r="133" spans="1:42" ht="25.5" x14ac:dyDescent="0.2">
      <c r="A133" s="4">
        <f>'jeziora 2021'!B133</f>
        <v>590</v>
      </c>
      <c r="B133" s="13" t="str">
        <f>'jeziora 2021'!D133</f>
        <v>jez. Radacz - głęboczek -  11,0 m</v>
      </c>
      <c r="C133" s="49">
        <f>'jeziora 2021'!I133</f>
        <v>0.31929999999999997</v>
      </c>
      <c r="D133" s="49">
        <f>'jeziora 2021'!J133</f>
        <v>8.0169999999999995</v>
      </c>
      <c r="E133" s="49">
        <f>'jeziora 2021'!L133</f>
        <v>1.2949999999999999</v>
      </c>
      <c r="F133" s="49">
        <f>'jeziora 2021'!N133</f>
        <v>18.13</v>
      </c>
      <c r="G133" s="49">
        <f>'jeziora 2021'!O133</f>
        <v>27</v>
      </c>
      <c r="H133" s="49">
        <f>'jeziora 2021'!S133</f>
        <v>20.07</v>
      </c>
      <c r="I133" s="49">
        <f>'jeziora 2021'!T133</f>
        <v>57.43</v>
      </c>
      <c r="J133" s="49">
        <f>'jeziora 2021'!Y133</f>
        <v>156.69999999999999</v>
      </c>
      <c r="K133" s="49">
        <f>'jeziora 2021'!AI133</f>
        <v>87</v>
      </c>
      <c r="L133" s="49">
        <f>'jeziora 2021'!AK133</f>
        <v>2.5</v>
      </c>
      <c r="M133" s="49">
        <f>'jeziora 2021'!BB133</f>
        <v>1627.5</v>
      </c>
      <c r="N133" s="49">
        <f>'jeziora 2021'!BJ133</f>
        <v>0.5</v>
      </c>
      <c r="O133" s="49">
        <f>'jeziora 2021'!BK133</f>
        <v>5.0000000000000001E-3</v>
      </c>
      <c r="P133" s="49">
        <f>'jeziora 2021'!BQ133</f>
        <v>0.2</v>
      </c>
      <c r="Q133" s="49">
        <f>'jeziora 2021'!BS133</f>
        <v>0.05</v>
      </c>
      <c r="R133" s="49">
        <f>'jeziora 2021'!BT133</f>
        <v>0.05</v>
      </c>
      <c r="S133" s="49">
        <f>'jeziora 2021'!BU133</f>
        <v>0.05</v>
      </c>
      <c r="T133" s="49">
        <f>'jeziora 2021'!BY133</f>
        <v>0.15</v>
      </c>
      <c r="U133" s="66">
        <f>'jeziora 2021'!CA133</f>
        <v>0</v>
      </c>
      <c r="V133" s="66">
        <f>'jeziora 2021'!CC133</f>
        <v>0</v>
      </c>
      <c r="W133" s="66">
        <f>'jeziora 2021'!CK133</f>
        <v>0</v>
      </c>
      <c r="X133" s="66">
        <f>'jeziora 2021'!CP133</f>
        <v>0</v>
      </c>
      <c r="Y133" s="66">
        <f>'jeziora 2021'!CQ133</f>
        <v>0</v>
      </c>
      <c r="Z133" s="66">
        <f>'jeziora 2021'!CR133</f>
        <v>0</v>
      </c>
      <c r="AA133" s="66">
        <f>'jeziora 2021'!CS133</f>
        <v>0</v>
      </c>
      <c r="AB133" s="66">
        <f>'jeziora 2021'!CT133</f>
        <v>0</v>
      </c>
      <c r="AC133" s="66">
        <f>'jeziora 2021'!CW133</f>
        <v>0</v>
      </c>
      <c r="AD133" s="66">
        <f>'jeziora 2021'!CZ133</f>
        <v>0</v>
      </c>
      <c r="AE133" s="66">
        <f>'jeziora 2021'!DB133</f>
        <v>0</v>
      </c>
      <c r="AF133" s="66">
        <f>'jeziora 2021'!DC133</f>
        <v>0</v>
      </c>
      <c r="AG133" s="66">
        <f>'jeziora 2021'!DD133</f>
        <v>0</v>
      </c>
      <c r="AH133" s="49">
        <f>'jeziora 2021'!DE133</f>
        <v>0.05</v>
      </c>
      <c r="AI133" s="49">
        <f>'jeziora 2021'!DF133</f>
        <v>0.05</v>
      </c>
      <c r="AJ133" s="66">
        <f>'jeziora 2021'!DH133</f>
        <v>0</v>
      </c>
      <c r="AK133" s="66">
        <f>'jeziora 2021'!DI133</f>
        <v>0</v>
      </c>
      <c r="AL133" s="66">
        <f>'jeziora 2021'!DJ133</f>
        <v>0</v>
      </c>
      <c r="AM133" s="66">
        <f>'jeziora 2021'!DK133</f>
        <v>0</v>
      </c>
      <c r="AN133" s="93">
        <f>'jeziora 2021'!DL133</f>
        <v>0</v>
      </c>
      <c r="AO133" s="96" t="s">
        <v>175</v>
      </c>
    </row>
    <row r="134" spans="1:42" x14ac:dyDescent="0.2">
      <c r="A134" s="4">
        <f>'jeziora 2021'!B134</f>
        <v>591</v>
      </c>
      <c r="B134" s="13" t="str">
        <f>'jeziora 2021'!D134</f>
        <v>jez. Radomno - stan. 01</v>
      </c>
      <c r="C134" s="49">
        <f>'jeziora 2021'!I134</f>
        <v>0.05</v>
      </c>
      <c r="D134" s="49">
        <f>'jeziora 2021'!J134</f>
        <v>1.5</v>
      </c>
      <c r="E134" s="49">
        <f>'jeziora 2021'!L134</f>
        <v>2.5000000000000001E-2</v>
      </c>
      <c r="F134" s="49">
        <f>'jeziora 2021'!N134</f>
        <v>1.88</v>
      </c>
      <c r="G134" s="49">
        <f>'jeziora 2021'!O134</f>
        <v>3.31</v>
      </c>
      <c r="H134" s="49">
        <f>'jeziora 2021'!S134</f>
        <v>2.29</v>
      </c>
      <c r="I134" s="49">
        <f>'jeziora 2021'!T134</f>
        <v>7.79</v>
      </c>
      <c r="J134" s="49">
        <f>'jeziora 2021'!Y134</f>
        <v>23.5</v>
      </c>
      <c r="K134" s="49">
        <f>'jeziora 2021'!AI134</f>
        <v>190</v>
      </c>
      <c r="L134" s="49">
        <f>'jeziora 2021'!AK134</f>
        <v>49</v>
      </c>
      <c r="M134" s="49">
        <f>'jeziora 2021'!BB134</f>
        <v>1421</v>
      </c>
      <c r="N134" s="49">
        <f>'jeziora 2021'!BJ134</f>
        <v>0.5</v>
      </c>
      <c r="O134" s="49">
        <f>'jeziora 2021'!BK134</f>
        <v>5.0000000000000001E-3</v>
      </c>
      <c r="P134" s="49">
        <f>'jeziora 2021'!BQ134</f>
        <v>0.2</v>
      </c>
      <c r="Q134" s="49">
        <f>'jeziora 2021'!BS134</f>
        <v>0.05</v>
      </c>
      <c r="R134" s="49">
        <f>'jeziora 2021'!BT134</f>
        <v>0.05</v>
      </c>
      <c r="S134" s="49">
        <f>'jeziora 2021'!BU134</f>
        <v>0.05</v>
      </c>
      <c r="T134" s="49">
        <f>'jeziora 2021'!BY134</f>
        <v>0.15</v>
      </c>
      <c r="U134" s="66">
        <f>'jeziora 2021'!CA134</f>
        <v>50</v>
      </c>
      <c r="V134" s="66">
        <f>'jeziora 2021'!CC134</f>
        <v>0.01</v>
      </c>
      <c r="W134" s="66">
        <f>'jeziora 2021'!CK134</f>
        <v>0.03</v>
      </c>
      <c r="X134" s="66">
        <f>'jeziora 2021'!CP134</f>
        <v>1.5</v>
      </c>
      <c r="Y134" s="66">
        <f>'jeziora 2021'!CQ134</f>
        <v>0.3</v>
      </c>
      <c r="Z134" s="66">
        <f>'jeziora 2021'!CR134</f>
        <v>5</v>
      </c>
      <c r="AA134" s="66">
        <f>'jeziora 2021'!CS134</f>
        <v>0.5</v>
      </c>
      <c r="AB134" s="66">
        <f>'jeziora 2021'!CT134</f>
        <v>0.5</v>
      </c>
      <c r="AC134" s="66">
        <f>'jeziora 2021'!CW134</f>
        <v>0.05</v>
      </c>
      <c r="AD134" s="66">
        <f>'jeziora 2021'!CZ134</f>
        <v>0.05</v>
      </c>
      <c r="AE134" s="66">
        <f>'jeziora 2021'!DB134</f>
        <v>0.05</v>
      </c>
      <c r="AF134" s="66">
        <f>'jeziora 2021'!DC134</f>
        <v>0.05</v>
      </c>
      <c r="AG134" s="66">
        <f>'jeziora 2021'!DD134</f>
        <v>0.05</v>
      </c>
      <c r="AH134" s="49">
        <f>'jeziora 2021'!DE134</f>
        <v>0.05</v>
      </c>
      <c r="AI134" s="49">
        <f>'jeziora 2021'!DF134</f>
        <v>0.05</v>
      </c>
      <c r="AJ134" s="66">
        <f>'jeziora 2021'!DH134</f>
        <v>0.5</v>
      </c>
      <c r="AK134" s="66">
        <f>'jeziora 2021'!DI134</f>
        <v>0.05</v>
      </c>
      <c r="AL134" s="66">
        <f>'jeziora 2021'!DJ134</f>
        <v>0.25</v>
      </c>
      <c r="AM134" s="66">
        <f>'jeziora 2021'!DK134</f>
        <v>0.25</v>
      </c>
      <c r="AN134" s="93">
        <f>'jeziora 2021'!DL134</f>
        <v>0.05</v>
      </c>
      <c r="AO134" s="96" t="s">
        <v>175</v>
      </c>
      <c r="AP134" s="1"/>
    </row>
    <row r="135" spans="1:42" ht="25.5" x14ac:dyDescent="0.2">
      <c r="A135" s="4">
        <f>'jeziora 2021'!B135</f>
        <v>592</v>
      </c>
      <c r="B135" s="13" t="str">
        <f>'jeziora 2021'!D135</f>
        <v>jez. Raduń - głęboczek -  11,4 m</v>
      </c>
      <c r="C135" s="49">
        <f>'jeziora 2021'!I135</f>
        <v>0.05</v>
      </c>
      <c r="D135" s="49">
        <f>'jeziora 2021'!J135</f>
        <v>3.9369999999999998</v>
      </c>
      <c r="E135" s="49">
        <f>'jeziora 2021'!L135</f>
        <v>0.42359999999999998</v>
      </c>
      <c r="F135" s="49">
        <f>'jeziora 2021'!N135</f>
        <v>7.2229999999999999</v>
      </c>
      <c r="G135" s="49">
        <f>'jeziora 2021'!O135</f>
        <v>8.2769999999999992</v>
      </c>
      <c r="H135" s="49">
        <f>'jeziora 2021'!S135</f>
        <v>6.7190000000000003</v>
      </c>
      <c r="I135" s="49">
        <f>'jeziora 2021'!T135</f>
        <v>22.42</v>
      </c>
      <c r="J135" s="49">
        <f>'jeziora 2021'!Y135</f>
        <v>49.17</v>
      </c>
      <c r="K135" s="49">
        <f>'jeziora 2021'!AI135</f>
        <v>2.5</v>
      </c>
      <c r="L135" s="49">
        <f>'jeziora 2021'!AK135</f>
        <v>22</v>
      </c>
      <c r="M135" s="49">
        <f>'jeziora 2021'!BB135</f>
        <v>523</v>
      </c>
      <c r="N135" s="49">
        <f>'jeziora 2021'!BJ135</f>
        <v>0.5</v>
      </c>
      <c r="O135" s="49">
        <f>'jeziora 2021'!BK135</f>
        <v>5.0000000000000001E-3</v>
      </c>
      <c r="P135" s="49">
        <f>'jeziora 2021'!BQ135</f>
        <v>0.2</v>
      </c>
      <c r="Q135" s="49">
        <f>'jeziora 2021'!BS135</f>
        <v>0.05</v>
      </c>
      <c r="R135" s="49">
        <f>'jeziora 2021'!BT135</f>
        <v>0.05</v>
      </c>
      <c r="S135" s="49">
        <f>'jeziora 2021'!BU135</f>
        <v>0.05</v>
      </c>
      <c r="T135" s="49">
        <f>'jeziora 2021'!BY135</f>
        <v>0.15</v>
      </c>
      <c r="U135" s="66">
        <f>'jeziora 2021'!CA135</f>
        <v>0</v>
      </c>
      <c r="V135" s="66">
        <f>'jeziora 2021'!CC135</f>
        <v>0</v>
      </c>
      <c r="W135" s="66">
        <f>'jeziora 2021'!CK135</f>
        <v>0</v>
      </c>
      <c r="X135" s="66">
        <f>'jeziora 2021'!CP135</f>
        <v>0</v>
      </c>
      <c r="Y135" s="66">
        <f>'jeziora 2021'!CQ135</f>
        <v>0</v>
      </c>
      <c r="Z135" s="66">
        <f>'jeziora 2021'!CR135</f>
        <v>0</v>
      </c>
      <c r="AA135" s="66">
        <f>'jeziora 2021'!CS135</f>
        <v>0</v>
      </c>
      <c r="AB135" s="66">
        <f>'jeziora 2021'!CT135</f>
        <v>0</v>
      </c>
      <c r="AC135" s="66">
        <f>'jeziora 2021'!CW135</f>
        <v>0</v>
      </c>
      <c r="AD135" s="66">
        <f>'jeziora 2021'!CZ135</f>
        <v>0</v>
      </c>
      <c r="AE135" s="66">
        <f>'jeziora 2021'!DB135</f>
        <v>0</v>
      </c>
      <c r="AF135" s="66">
        <f>'jeziora 2021'!DC135</f>
        <v>0</v>
      </c>
      <c r="AG135" s="66">
        <f>'jeziora 2021'!DD135</f>
        <v>0</v>
      </c>
      <c r="AH135" s="49">
        <f>'jeziora 2021'!DE135</f>
        <v>0.05</v>
      </c>
      <c r="AI135" s="49">
        <f>'jeziora 2021'!DF135</f>
        <v>0.05</v>
      </c>
      <c r="AJ135" s="66">
        <f>'jeziora 2021'!DH135</f>
        <v>0</v>
      </c>
      <c r="AK135" s="66">
        <f>'jeziora 2021'!DI135</f>
        <v>0</v>
      </c>
      <c r="AL135" s="66">
        <f>'jeziora 2021'!DJ135</f>
        <v>0</v>
      </c>
      <c r="AM135" s="66">
        <f>'jeziora 2021'!DK135</f>
        <v>0</v>
      </c>
      <c r="AN135" s="93">
        <f>'jeziora 2021'!DL135</f>
        <v>0</v>
      </c>
      <c r="AO135" s="97" t="s">
        <v>176</v>
      </c>
    </row>
    <row r="136" spans="1:42" ht="25.5" x14ac:dyDescent="0.2">
      <c r="A136" s="165">
        <f>'jeziora 2021'!B136</f>
        <v>593</v>
      </c>
      <c r="B136" s="13" t="str">
        <f>'jeziora 2021'!D136</f>
        <v>jez. Raduńskie Górne - Zgorzałe</v>
      </c>
      <c r="C136" s="49">
        <f>'jeziora 2021'!I136</f>
        <v>0.05</v>
      </c>
      <c r="D136" s="49">
        <f>'jeziora 2021'!J136</f>
        <v>6.1890000000000001</v>
      </c>
      <c r="E136" s="49">
        <f>'jeziora 2021'!L136</f>
        <v>2.5000000000000001E-2</v>
      </c>
      <c r="F136" s="49">
        <f>'jeziora 2021'!N136</f>
        <v>7.9550000000000001</v>
      </c>
      <c r="G136" s="49">
        <f>'jeziora 2021'!O136</f>
        <v>31.52</v>
      </c>
      <c r="H136" s="49">
        <f>'jeziora 2021'!S136</f>
        <v>9.4329999999999998</v>
      </c>
      <c r="I136" s="49">
        <f>'jeziora 2021'!T136</f>
        <v>23.59</v>
      </c>
      <c r="J136" s="49">
        <f>'jeziora 2021'!Y136</f>
        <v>70.77</v>
      </c>
      <c r="K136" s="49">
        <f>'jeziora 2021'!AI136</f>
        <v>57</v>
      </c>
      <c r="L136" s="49">
        <f>'jeziora 2021'!AK136</f>
        <v>25</v>
      </c>
      <c r="M136" s="49">
        <f>'jeziora 2021'!BB136</f>
        <v>1956</v>
      </c>
      <c r="N136" s="49">
        <f>'jeziora 2021'!BJ136</f>
        <v>0.5</v>
      </c>
      <c r="O136" s="49">
        <f>'jeziora 2021'!BK136</f>
        <v>5.0000000000000001E-3</v>
      </c>
      <c r="P136" s="49">
        <f>'jeziora 2021'!BQ136</f>
        <v>0.2</v>
      </c>
      <c r="Q136" s="49">
        <f>'jeziora 2021'!BS136</f>
        <v>0.05</v>
      </c>
      <c r="R136" s="49">
        <f>'jeziora 2021'!BT136</f>
        <v>0.05</v>
      </c>
      <c r="S136" s="49">
        <f>'jeziora 2021'!BU136</f>
        <v>0.05</v>
      </c>
      <c r="T136" s="49">
        <f>'jeziora 2021'!BY136</f>
        <v>0.15</v>
      </c>
      <c r="U136" s="66">
        <f>'jeziora 2021'!CA136</f>
        <v>0</v>
      </c>
      <c r="V136" s="66">
        <f>'jeziora 2021'!CC136</f>
        <v>0</v>
      </c>
      <c r="W136" s="66">
        <f>'jeziora 2021'!CK136</f>
        <v>0</v>
      </c>
      <c r="X136" s="66">
        <f>'jeziora 2021'!CP136</f>
        <v>0</v>
      </c>
      <c r="Y136" s="66">
        <f>'jeziora 2021'!CQ136</f>
        <v>0</v>
      </c>
      <c r="Z136" s="66">
        <f>'jeziora 2021'!CR136</f>
        <v>0</v>
      </c>
      <c r="AA136" s="66">
        <f>'jeziora 2021'!CS136</f>
        <v>0</v>
      </c>
      <c r="AB136" s="66">
        <f>'jeziora 2021'!CT136</f>
        <v>0</v>
      </c>
      <c r="AC136" s="66">
        <f>'jeziora 2021'!CW136</f>
        <v>0</v>
      </c>
      <c r="AD136" s="66">
        <f>'jeziora 2021'!CZ136</f>
        <v>0</v>
      </c>
      <c r="AE136" s="66">
        <f>'jeziora 2021'!DB136</f>
        <v>0</v>
      </c>
      <c r="AF136" s="66">
        <f>'jeziora 2021'!DC136</f>
        <v>0</v>
      </c>
      <c r="AG136" s="66">
        <f>'jeziora 2021'!DD136</f>
        <v>0</v>
      </c>
      <c r="AH136" s="49">
        <f>'jeziora 2021'!DE136</f>
        <v>0.05</v>
      </c>
      <c r="AI136" s="49">
        <f>'jeziora 2021'!DF136</f>
        <v>0.05</v>
      </c>
      <c r="AJ136" s="66">
        <f>'jeziora 2021'!DH136</f>
        <v>0</v>
      </c>
      <c r="AK136" s="66">
        <f>'jeziora 2021'!DI136</f>
        <v>0</v>
      </c>
      <c r="AL136" s="66">
        <f>'jeziora 2021'!DJ136</f>
        <v>0</v>
      </c>
      <c r="AM136" s="66">
        <f>'jeziora 2021'!DK136</f>
        <v>0</v>
      </c>
      <c r="AN136" s="93">
        <f>'jeziora 2021'!DL136</f>
        <v>0</v>
      </c>
      <c r="AO136" s="96" t="s">
        <v>175</v>
      </c>
    </row>
    <row r="137" spans="1:42" x14ac:dyDescent="0.2">
      <c r="A137" s="165">
        <f>'jeziora 2021'!B137</f>
        <v>594</v>
      </c>
      <c r="B137" s="13" t="str">
        <f>'jeziora 2021'!D137</f>
        <v>jez. Rańskie - stan. 01</v>
      </c>
      <c r="C137" s="49">
        <f>'jeziora 2021'!I137</f>
        <v>0.05</v>
      </c>
      <c r="D137" s="49">
        <f>'jeziora 2021'!J137</f>
        <v>1.5</v>
      </c>
      <c r="E137" s="49">
        <f>'jeziora 2021'!L137</f>
        <v>2.5000000000000001E-2</v>
      </c>
      <c r="F137" s="49">
        <f>'jeziora 2021'!N137</f>
        <v>9.7949999999999999</v>
      </c>
      <c r="G137" s="49">
        <f>'jeziora 2021'!O137</f>
        <v>10.18</v>
      </c>
      <c r="H137" s="49">
        <f>'jeziora 2021'!S137</f>
        <v>9.375</v>
      </c>
      <c r="I137" s="49">
        <f>'jeziora 2021'!T137</f>
        <v>37.200000000000003</v>
      </c>
      <c r="J137" s="49">
        <f>'jeziora 2021'!Y137</f>
        <v>74.45</v>
      </c>
      <c r="K137" s="49">
        <f>'jeziora 2021'!AI137</f>
        <v>33</v>
      </c>
      <c r="L137" s="49">
        <f>'jeziora 2021'!AK137</f>
        <v>45</v>
      </c>
      <c r="M137" s="49">
        <f>'jeziora 2021'!BB137</f>
        <v>2114.5</v>
      </c>
      <c r="N137" s="49">
        <f>'jeziora 2021'!BJ137</f>
        <v>0.5</v>
      </c>
      <c r="O137" s="49">
        <f>'jeziora 2021'!BK137</f>
        <v>5.0000000000000001E-3</v>
      </c>
      <c r="P137" s="49">
        <f>'jeziora 2021'!BQ137</f>
        <v>0.2</v>
      </c>
      <c r="Q137" s="49">
        <f>'jeziora 2021'!BS137</f>
        <v>0.05</v>
      </c>
      <c r="R137" s="49">
        <f>'jeziora 2021'!BT137</f>
        <v>0.05</v>
      </c>
      <c r="S137" s="49">
        <f>'jeziora 2021'!BU137</f>
        <v>0.05</v>
      </c>
      <c r="T137" s="49">
        <f>'jeziora 2021'!BY137</f>
        <v>0.15</v>
      </c>
      <c r="U137" s="66">
        <f>'jeziora 2021'!CA137</f>
        <v>0</v>
      </c>
      <c r="V137" s="66">
        <f>'jeziora 2021'!CC137</f>
        <v>0</v>
      </c>
      <c r="W137" s="66">
        <f>'jeziora 2021'!CK137</f>
        <v>0</v>
      </c>
      <c r="X137" s="66">
        <f>'jeziora 2021'!CP137</f>
        <v>0</v>
      </c>
      <c r="Y137" s="66">
        <f>'jeziora 2021'!CQ137</f>
        <v>0</v>
      </c>
      <c r="Z137" s="66">
        <f>'jeziora 2021'!CR137</f>
        <v>0</v>
      </c>
      <c r="AA137" s="66">
        <f>'jeziora 2021'!CS137</f>
        <v>0</v>
      </c>
      <c r="AB137" s="66">
        <f>'jeziora 2021'!CT137</f>
        <v>0</v>
      </c>
      <c r="AC137" s="66">
        <f>'jeziora 2021'!CW137</f>
        <v>0</v>
      </c>
      <c r="AD137" s="66">
        <f>'jeziora 2021'!CZ137</f>
        <v>0</v>
      </c>
      <c r="AE137" s="66">
        <f>'jeziora 2021'!DB137</f>
        <v>0</v>
      </c>
      <c r="AF137" s="66">
        <f>'jeziora 2021'!DC137</f>
        <v>0</v>
      </c>
      <c r="AG137" s="66">
        <f>'jeziora 2021'!DD137</f>
        <v>0</v>
      </c>
      <c r="AH137" s="49">
        <f>'jeziora 2021'!DE137</f>
        <v>0.05</v>
      </c>
      <c r="AI137" s="49">
        <f>'jeziora 2021'!DF137</f>
        <v>0.05</v>
      </c>
      <c r="AJ137" s="66">
        <f>'jeziora 2021'!DH137</f>
        <v>0</v>
      </c>
      <c r="AK137" s="66">
        <f>'jeziora 2021'!DI137</f>
        <v>0</v>
      </c>
      <c r="AL137" s="66">
        <f>'jeziora 2021'!DJ137</f>
        <v>0</v>
      </c>
      <c r="AM137" s="66">
        <f>'jeziora 2021'!DK137</f>
        <v>0</v>
      </c>
      <c r="AN137" s="93">
        <f>'jeziora 2021'!DL137</f>
        <v>0</v>
      </c>
      <c r="AO137" s="96" t="s">
        <v>175</v>
      </c>
    </row>
    <row r="138" spans="1:42" x14ac:dyDescent="0.2">
      <c r="A138" s="165">
        <f>'jeziora 2021'!B138</f>
        <v>595</v>
      </c>
      <c r="B138" s="13" t="str">
        <f>'jeziora 2021'!D138</f>
        <v>jez. Regiel - stan.01</v>
      </c>
      <c r="C138" s="49">
        <f>'jeziora 2021'!I138</f>
        <v>0.05</v>
      </c>
      <c r="D138" s="49">
        <f>'jeziora 2021'!J138</f>
        <v>1.5</v>
      </c>
      <c r="E138" s="49">
        <f>'jeziora 2021'!L138</f>
        <v>2.5000000000000001E-2</v>
      </c>
      <c r="F138" s="49">
        <f>'jeziora 2021'!N138</f>
        <v>11.99</v>
      </c>
      <c r="G138" s="49">
        <f>'jeziora 2021'!O138</f>
        <v>12.2</v>
      </c>
      <c r="H138" s="49">
        <f>'jeziora 2021'!S138</f>
        <v>9.9329999999999998</v>
      </c>
      <c r="I138" s="49">
        <f>'jeziora 2021'!T138</f>
        <v>33.119999999999997</v>
      </c>
      <c r="J138" s="49">
        <f>'jeziora 2021'!Y138</f>
        <v>69.52</v>
      </c>
      <c r="K138" s="49">
        <f>'jeziora 2021'!AI138</f>
        <v>39</v>
      </c>
      <c r="L138" s="49">
        <f>'jeziora 2021'!AK138</f>
        <v>2.5</v>
      </c>
      <c r="M138" s="49">
        <f>'jeziora 2021'!BB138</f>
        <v>2635.5</v>
      </c>
      <c r="N138" s="49">
        <f>'jeziora 2021'!BJ138</f>
        <v>0.5</v>
      </c>
      <c r="O138" s="49">
        <f>'jeziora 2021'!BK138</f>
        <v>5.0000000000000001E-3</v>
      </c>
      <c r="P138" s="49">
        <f>'jeziora 2021'!BQ138</f>
        <v>0.2</v>
      </c>
      <c r="Q138" s="49">
        <f>'jeziora 2021'!BS138</f>
        <v>0.05</v>
      </c>
      <c r="R138" s="49">
        <f>'jeziora 2021'!BT138</f>
        <v>0.05</v>
      </c>
      <c r="S138" s="49">
        <f>'jeziora 2021'!BU138</f>
        <v>0.05</v>
      </c>
      <c r="T138" s="49">
        <f>'jeziora 2021'!BY138</f>
        <v>0.15</v>
      </c>
      <c r="U138" s="66">
        <f>'jeziora 2021'!CA138</f>
        <v>0</v>
      </c>
      <c r="V138" s="66">
        <f>'jeziora 2021'!CC138</f>
        <v>0</v>
      </c>
      <c r="W138" s="66">
        <f>'jeziora 2021'!CK138</f>
        <v>0</v>
      </c>
      <c r="X138" s="66">
        <f>'jeziora 2021'!CP138</f>
        <v>0</v>
      </c>
      <c r="Y138" s="66">
        <f>'jeziora 2021'!CQ138</f>
        <v>0</v>
      </c>
      <c r="Z138" s="66">
        <f>'jeziora 2021'!CR138</f>
        <v>0</v>
      </c>
      <c r="AA138" s="66">
        <f>'jeziora 2021'!CS138</f>
        <v>0</v>
      </c>
      <c r="AB138" s="66">
        <f>'jeziora 2021'!CT138</f>
        <v>0</v>
      </c>
      <c r="AC138" s="66">
        <f>'jeziora 2021'!CW138</f>
        <v>0</v>
      </c>
      <c r="AD138" s="66">
        <f>'jeziora 2021'!CZ138</f>
        <v>0</v>
      </c>
      <c r="AE138" s="66">
        <f>'jeziora 2021'!DB138</f>
        <v>0</v>
      </c>
      <c r="AF138" s="66">
        <f>'jeziora 2021'!DC138</f>
        <v>0</v>
      </c>
      <c r="AG138" s="66">
        <f>'jeziora 2021'!DD138</f>
        <v>0</v>
      </c>
      <c r="AH138" s="49">
        <f>'jeziora 2021'!DE138</f>
        <v>0.05</v>
      </c>
      <c r="AI138" s="49">
        <f>'jeziora 2021'!DF138</f>
        <v>0.05</v>
      </c>
      <c r="AJ138" s="66">
        <f>'jeziora 2021'!DH138</f>
        <v>0</v>
      </c>
      <c r="AK138" s="66">
        <f>'jeziora 2021'!DI138</f>
        <v>0</v>
      </c>
      <c r="AL138" s="66">
        <f>'jeziora 2021'!DJ138</f>
        <v>0</v>
      </c>
      <c r="AM138" s="66">
        <f>'jeziora 2021'!DK138</f>
        <v>0</v>
      </c>
      <c r="AN138" s="93">
        <f>'jeziora 2021'!DL138</f>
        <v>0</v>
      </c>
      <c r="AO138" s="96" t="s">
        <v>175</v>
      </c>
    </row>
    <row r="139" spans="1:42" ht="25.5" x14ac:dyDescent="0.2">
      <c r="A139" s="4">
        <f>'jeziora 2021'!B139</f>
        <v>596</v>
      </c>
      <c r="B139" s="13" t="str">
        <f>'jeziora 2021'!D139</f>
        <v>jez. Renickie - głęboczek -   8,3m</v>
      </c>
      <c r="C139" s="49">
        <f>'jeziora 2021'!I139</f>
        <v>0.05</v>
      </c>
      <c r="D139" s="49">
        <f>'jeziora 2021'!J139</f>
        <v>1.5</v>
      </c>
      <c r="E139" s="49">
        <f>'jeziora 2021'!L139</f>
        <v>2.5000000000000001E-2</v>
      </c>
      <c r="F139" s="49">
        <f>'jeziora 2021'!N139</f>
        <v>4.53</v>
      </c>
      <c r="G139" s="49">
        <f>'jeziora 2021'!O139</f>
        <v>9.8000000000000007</v>
      </c>
      <c r="H139" s="49">
        <f>'jeziora 2021'!S139</f>
        <v>6.69</v>
      </c>
      <c r="I139" s="49">
        <f>'jeziora 2021'!T139</f>
        <v>16.2</v>
      </c>
      <c r="J139" s="49">
        <f>'jeziora 2021'!Y139</f>
        <v>45.2</v>
      </c>
      <c r="K139" s="49">
        <f>'jeziora 2021'!AI139</f>
        <v>39</v>
      </c>
      <c r="L139" s="49">
        <f>'jeziora 2021'!AK139</f>
        <v>2.5</v>
      </c>
      <c r="M139" s="49">
        <f>'jeziora 2021'!BB139</f>
        <v>752.5</v>
      </c>
      <c r="N139" s="49">
        <f>'jeziora 2021'!BJ139</f>
        <v>0.5</v>
      </c>
      <c r="O139" s="49">
        <f>'jeziora 2021'!BK139</f>
        <v>5.0000000000000001E-3</v>
      </c>
      <c r="P139" s="49">
        <f>'jeziora 2021'!BQ139</f>
        <v>0.2</v>
      </c>
      <c r="Q139" s="49">
        <f>'jeziora 2021'!BS139</f>
        <v>0.05</v>
      </c>
      <c r="R139" s="49">
        <f>'jeziora 2021'!BT139</f>
        <v>0.05</v>
      </c>
      <c r="S139" s="49">
        <f>'jeziora 2021'!BU139</f>
        <v>0.05</v>
      </c>
      <c r="T139" s="49">
        <f>'jeziora 2021'!BY139</f>
        <v>0.15</v>
      </c>
      <c r="U139" s="66">
        <f>'jeziora 2021'!CA139</f>
        <v>0</v>
      </c>
      <c r="V139" s="66">
        <f>'jeziora 2021'!CC139</f>
        <v>0</v>
      </c>
      <c r="W139" s="66">
        <f>'jeziora 2021'!CK139</f>
        <v>0</v>
      </c>
      <c r="X139" s="66">
        <f>'jeziora 2021'!CP139</f>
        <v>0</v>
      </c>
      <c r="Y139" s="66">
        <f>'jeziora 2021'!CQ139</f>
        <v>0</v>
      </c>
      <c r="Z139" s="66">
        <f>'jeziora 2021'!CR139</f>
        <v>0</v>
      </c>
      <c r="AA139" s="66">
        <f>'jeziora 2021'!CS139</f>
        <v>0</v>
      </c>
      <c r="AB139" s="66">
        <f>'jeziora 2021'!CT139</f>
        <v>0</v>
      </c>
      <c r="AC139" s="66">
        <f>'jeziora 2021'!CW139</f>
        <v>0</v>
      </c>
      <c r="AD139" s="66">
        <f>'jeziora 2021'!CZ139</f>
        <v>0</v>
      </c>
      <c r="AE139" s="66">
        <f>'jeziora 2021'!DB139</f>
        <v>0</v>
      </c>
      <c r="AF139" s="66">
        <f>'jeziora 2021'!DC139</f>
        <v>0</v>
      </c>
      <c r="AG139" s="66">
        <f>'jeziora 2021'!DD139</f>
        <v>0</v>
      </c>
      <c r="AH139" s="49">
        <f>'jeziora 2021'!DE139</f>
        <v>0.05</v>
      </c>
      <c r="AI139" s="49">
        <f>'jeziora 2021'!DF139</f>
        <v>0.05</v>
      </c>
      <c r="AJ139" s="66">
        <f>'jeziora 2021'!DH139</f>
        <v>0</v>
      </c>
      <c r="AK139" s="66">
        <f>'jeziora 2021'!DI139</f>
        <v>0</v>
      </c>
      <c r="AL139" s="66">
        <f>'jeziora 2021'!DJ139</f>
        <v>0</v>
      </c>
      <c r="AM139" s="66">
        <f>'jeziora 2021'!DK139</f>
        <v>0</v>
      </c>
      <c r="AN139" s="93">
        <f>'jeziora 2021'!DL139</f>
        <v>0</v>
      </c>
      <c r="AO139" s="97" t="s">
        <v>176</v>
      </c>
    </row>
    <row r="140" spans="1:42" x14ac:dyDescent="0.2">
      <c r="A140" s="4">
        <f>'jeziora 2021'!B140</f>
        <v>597</v>
      </c>
      <c r="B140" s="13" t="str">
        <f>'jeziora 2021'!D140</f>
        <v>Jez. Rgielskie - stan. 01</v>
      </c>
      <c r="C140" s="49">
        <f>'jeziora 2021'!I140</f>
        <v>0.2046</v>
      </c>
      <c r="D140" s="49">
        <f>'jeziora 2021'!J140</f>
        <v>1.5</v>
      </c>
      <c r="E140" s="49">
        <f>'jeziora 2021'!L140</f>
        <v>0.23669999999999999</v>
      </c>
      <c r="F140" s="49">
        <f>'jeziora 2021'!N140</f>
        <v>3.4590000000000001</v>
      </c>
      <c r="G140" s="49">
        <f>'jeziora 2021'!O140</f>
        <v>6.1950000000000003</v>
      </c>
      <c r="H140" s="49">
        <f>'jeziora 2021'!S140</f>
        <v>4.407</v>
      </c>
      <c r="I140" s="49">
        <f>'jeziora 2021'!T140</f>
        <v>12.88</v>
      </c>
      <c r="J140" s="49">
        <f>'jeziora 2021'!Y140</f>
        <v>35.520000000000003</v>
      </c>
      <c r="K140" s="49">
        <f>'jeziora 2021'!AI140</f>
        <v>88</v>
      </c>
      <c r="L140" s="49">
        <f>'jeziora 2021'!AK140</f>
        <v>28</v>
      </c>
      <c r="M140" s="49">
        <f>'jeziora 2021'!BB140</f>
        <v>1052</v>
      </c>
      <c r="N140" s="49">
        <f>'jeziora 2021'!BJ140</f>
        <v>0.5</v>
      </c>
      <c r="O140" s="49">
        <f>'jeziora 2021'!BK140</f>
        <v>5.0000000000000001E-3</v>
      </c>
      <c r="P140" s="49">
        <f>'jeziora 2021'!BQ140</f>
        <v>0.2</v>
      </c>
      <c r="Q140" s="49">
        <f>'jeziora 2021'!BS140</f>
        <v>0.05</v>
      </c>
      <c r="R140" s="49">
        <f>'jeziora 2021'!BT140</f>
        <v>0.05</v>
      </c>
      <c r="S140" s="49">
        <f>'jeziora 2021'!BU140</f>
        <v>0.05</v>
      </c>
      <c r="T140" s="49">
        <f>'jeziora 2021'!BY140</f>
        <v>0.15</v>
      </c>
      <c r="U140" s="66">
        <f>'jeziora 2021'!CA140</f>
        <v>0</v>
      </c>
      <c r="V140" s="66">
        <f>'jeziora 2021'!CC140</f>
        <v>0</v>
      </c>
      <c r="W140" s="66">
        <f>'jeziora 2021'!CK140</f>
        <v>0</v>
      </c>
      <c r="X140" s="66">
        <f>'jeziora 2021'!CP140</f>
        <v>0</v>
      </c>
      <c r="Y140" s="66">
        <f>'jeziora 2021'!CQ140</f>
        <v>0</v>
      </c>
      <c r="Z140" s="66">
        <f>'jeziora 2021'!CR140</f>
        <v>0</v>
      </c>
      <c r="AA140" s="66">
        <f>'jeziora 2021'!CS140</f>
        <v>0</v>
      </c>
      <c r="AB140" s="66">
        <f>'jeziora 2021'!CT140</f>
        <v>0</v>
      </c>
      <c r="AC140" s="66">
        <f>'jeziora 2021'!CW140</f>
        <v>0</v>
      </c>
      <c r="AD140" s="66">
        <f>'jeziora 2021'!CZ140</f>
        <v>0</v>
      </c>
      <c r="AE140" s="66">
        <f>'jeziora 2021'!DB140</f>
        <v>0</v>
      </c>
      <c r="AF140" s="66">
        <f>'jeziora 2021'!DC140</f>
        <v>0</v>
      </c>
      <c r="AG140" s="66">
        <f>'jeziora 2021'!DD140</f>
        <v>0</v>
      </c>
      <c r="AH140" s="49">
        <f>'jeziora 2021'!DE140</f>
        <v>0.05</v>
      </c>
      <c r="AI140" s="49">
        <f>'jeziora 2021'!DF140</f>
        <v>0.05</v>
      </c>
      <c r="AJ140" s="66">
        <f>'jeziora 2021'!DH140</f>
        <v>0</v>
      </c>
      <c r="AK140" s="66">
        <f>'jeziora 2021'!DI140</f>
        <v>0</v>
      </c>
      <c r="AL140" s="66">
        <f>'jeziora 2021'!DJ140</f>
        <v>0</v>
      </c>
      <c r="AM140" s="66">
        <f>'jeziora 2021'!DK140</f>
        <v>0</v>
      </c>
      <c r="AN140" s="93">
        <f>'jeziora 2021'!DL140</f>
        <v>0</v>
      </c>
      <c r="AO140" s="97" t="s">
        <v>176</v>
      </c>
    </row>
    <row r="141" spans="1:42" ht="25.5" x14ac:dyDescent="0.2">
      <c r="A141" s="4">
        <f>'jeziora 2021'!B141</f>
        <v>598</v>
      </c>
      <c r="B141" s="13" t="str">
        <f>'jeziora 2021'!D141</f>
        <v>jez. Rokitno - głęboczek -  9,0 m</v>
      </c>
      <c r="C141" s="49">
        <f>'jeziora 2021'!I141</f>
        <v>0.05</v>
      </c>
      <c r="D141" s="49">
        <f>'jeziora 2021'!J141</f>
        <v>1.5</v>
      </c>
      <c r="E141" s="49">
        <f>'jeziora 2021'!L141</f>
        <v>2.5000000000000001E-2</v>
      </c>
      <c r="F141" s="49">
        <f>'jeziora 2021'!N141</f>
        <v>3.22</v>
      </c>
      <c r="G141" s="49">
        <f>'jeziora 2021'!O141</f>
        <v>2.64</v>
      </c>
      <c r="H141" s="49">
        <f>'jeziora 2021'!S141</f>
        <v>2.96</v>
      </c>
      <c r="I141" s="49">
        <f>'jeziora 2021'!T141</f>
        <v>9.58</v>
      </c>
      <c r="J141" s="49">
        <f>'jeziora 2021'!Y141</f>
        <v>19.600000000000001</v>
      </c>
      <c r="K141" s="49">
        <f>'jeziora 2021'!AI141</f>
        <v>17</v>
      </c>
      <c r="L141" s="49">
        <f>'jeziora 2021'!AK141</f>
        <v>2.5</v>
      </c>
      <c r="M141" s="49">
        <f>'jeziora 2021'!BB141</f>
        <v>335</v>
      </c>
      <c r="N141" s="49">
        <f>'jeziora 2021'!BJ141</f>
        <v>0.5</v>
      </c>
      <c r="O141" s="49">
        <f>'jeziora 2021'!BK141</f>
        <v>5.0000000000000001E-3</v>
      </c>
      <c r="P141" s="49">
        <f>'jeziora 2021'!BQ141</f>
        <v>0.2</v>
      </c>
      <c r="Q141" s="49">
        <f>'jeziora 2021'!BS141</f>
        <v>0.05</v>
      </c>
      <c r="R141" s="49">
        <f>'jeziora 2021'!BT141</f>
        <v>0.05</v>
      </c>
      <c r="S141" s="49">
        <f>'jeziora 2021'!BU141</f>
        <v>0.05</v>
      </c>
      <c r="T141" s="49">
        <f>'jeziora 2021'!BY141</f>
        <v>0.15</v>
      </c>
      <c r="U141" s="66">
        <f>'jeziora 2021'!CA141</f>
        <v>0</v>
      </c>
      <c r="V141" s="66">
        <f>'jeziora 2021'!CC141</f>
        <v>0</v>
      </c>
      <c r="W141" s="66">
        <f>'jeziora 2021'!CK141</f>
        <v>0</v>
      </c>
      <c r="X141" s="66">
        <f>'jeziora 2021'!CP141</f>
        <v>0</v>
      </c>
      <c r="Y141" s="66">
        <f>'jeziora 2021'!CQ141</f>
        <v>0</v>
      </c>
      <c r="Z141" s="66">
        <f>'jeziora 2021'!CR141</f>
        <v>0</v>
      </c>
      <c r="AA141" s="66">
        <f>'jeziora 2021'!CS141</f>
        <v>0</v>
      </c>
      <c r="AB141" s="66">
        <f>'jeziora 2021'!CT141</f>
        <v>0</v>
      </c>
      <c r="AC141" s="66">
        <f>'jeziora 2021'!CW141</f>
        <v>0</v>
      </c>
      <c r="AD141" s="66">
        <f>'jeziora 2021'!CZ141</f>
        <v>0</v>
      </c>
      <c r="AE141" s="66">
        <f>'jeziora 2021'!DB141</f>
        <v>0</v>
      </c>
      <c r="AF141" s="66">
        <f>'jeziora 2021'!DC141</f>
        <v>0</v>
      </c>
      <c r="AG141" s="66">
        <f>'jeziora 2021'!DD141</f>
        <v>0</v>
      </c>
      <c r="AH141" s="49">
        <f>'jeziora 2021'!DE141</f>
        <v>0.05</v>
      </c>
      <c r="AI141" s="49">
        <f>'jeziora 2021'!DF141</f>
        <v>0.05</v>
      </c>
      <c r="AJ141" s="66">
        <f>'jeziora 2021'!DH141</f>
        <v>0</v>
      </c>
      <c r="AK141" s="66">
        <f>'jeziora 2021'!DI141</f>
        <v>0</v>
      </c>
      <c r="AL141" s="66">
        <f>'jeziora 2021'!DJ141</f>
        <v>0</v>
      </c>
      <c r="AM141" s="66">
        <f>'jeziora 2021'!DK141</f>
        <v>0</v>
      </c>
      <c r="AN141" s="93">
        <f>'jeziora 2021'!DL141</f>
        <v>0</v>
      </c>
      <c r="AO141" s="97" t="s">
        <v>176</v>
      </c>
    </row>
    <row r="142" spans="1:42" ht="25.5" x14ac:dyDescent="0.2">
      <c r="A142" s="165">
        <f>'jeziora 2021'!B142</f>
        <v>599</v>
      </c>
      <c r="B142" s="13" t="str">
        <f>'jeziora 2021'!D142</f>
        <v>jez. Rospuda Augustowska - 01 (głęboczek)</v>
      </c>
      <c r="C142" s="49">
        <f>'jeziora 2021'!I142</f>
        <v>0.05</v>
      </c>
      <c r="D142" s="49">
        <f>'jeziora 2021'!J142</f>
        <v>10.34</v>
      </c>
      <c r="E142" s="49">
        <f>'jeziora 2021'!L142</f>
        <v>2.5000000000000001E-2</v>
      </c>
      <c r="F142" s="49">
        <f>'jeziora 2021'!N142</f>
        <v>12.72</v>
      </c>
      <c r="G142" s="49">
        <f>'jeziora 2021'!O142</f>
        <v>13.5</v>
      </c>
      <c r="H142" s="49">
        <f>'jeziora 2021'!S142</f>
        <v>9.641</v>
      </c>
      <c r="I142" s="49">
        <f>'jeziora 2021'!T142</f>
        <v>25.24</v>
      </c>
      <c r="J142" s="49">
        <f>'jeziora 2021'!Y142</f>
        <v>69.44</v>
      </c>
      <c r="K142" s="49">
        <f>'jeziora 2021'!AI142</f>
        <v>2.5</v>
      </c>
      <c r="L142" s="49">
        <f>'jeziora 2021'!AK142</f>
        <v>2.5</v>
      </c>
      <c r="M142" s="49">
        <f>'jeziora 2021'!BB142</f>
        <v>883.5</v>
      </c>
      <c r="N142" s="49">
        <f>'jeziora 2021'!BJ142</f>
        <v>0.5</v>
      </c>
      <c r="O142" s="49">
        <f>'jeziora 2021'!BK142</f>
        <v>5.0000000000000001E-3</v>
      </c>
      <c r="P142" s="49">
        <f>'jeziora 2021'!BQ142</f>
        <v>0.2</v>
      </c>
      <c r="Q142" s="49">
        <f>'jeziora 2021'!BS142</f>
        <v>0.05</v>
      </c>
      <c r="R142" s="49">
        <f>'jeziora 2021'!BT142</f>
        <v>0.05</v>
      </c>
      <c r="S142" s="49">
        <f>'jeziora 2021'!BU142</f>
        <v>0.05</v>
      </c>
      <c r="T142" s="49">
        <f>'jeziora 2021'!BY142</f>
        <v>0.15</v>
      </c>
      <c r="U142" s="66">
        <f>'jeziora 2021'!CA142</f>
        <v>0</v>
      </c>
      <c r="V142" s="66">
        <f>'jeziora 2021'!CC142</f>
        <v>0</v>
      </c>
      <c r="W142" s="66">
        <f>'jeziora 2021'!CK142</f>
        <v>0</v>
      </c>
      <c r="X142" s="66">
        <f>'jeziora 2021'!CP142</f>
        <v>0</v>
      </c>
      <c r="Y142" s="66">
        <f>'jeziora 2021'!CQ142</f>
        <v>0</v>
      </c>
      <c r="Z142" s="66">
        <f>'jeziora 2021'!CR142</f>
        <v>0</v>
      </c>
      <c r="AA142" s="66">
        <f>'jeziora 2021'!CS142</f>
        <v>0</v>
      </c>
      <c r="AB142" s="66">
        <f>'jeziora 2021'!CT142</f>
        <v>0</v>
      </c>
      <c r="AC142" s="66">
        <f>'jeziora 2021'!CW142</f>
        <v>0</v>
      </c>
      <c r="AD142" s="66">
        <f>'jeziora 2021'!CZ142</f>
        <v>0</v>
      </c>
      <c r="AE142" s="66">
        <f>'jeziora 2021'!DB142</f>
        <v>0</v>
      </c>
      <c r="AF142" s="66">
        <f>'jeziora 2021'!DC142</f>
        <v>0</v>
      </c>
      <c r="AG142" s="66">
        <f>'jeziora 2021'!DD142</f>
        <v>0</v>
      </c>
      <c r="AH142" s="49">
        <f>'jeziora 2021'!DE142</f>
        <v>0.05</v>
      </c>
      <c r="AI142" s="49">
        <f>'jeziora 2021'!DF142</f>
        <v>0.05</v>
      </c>
      <c r="AJ142" s="66">
        <f>'jeziora 2021'!DH142</f>
        <v>0</v>
      </c>
      <c r="AK142" s="66">
        <f>'jeziora 2021'!DI142</f>
        <v>0</v>
      </c>
      <c r="AL142" s="66">
        <f>'jeziora 2021'!DJ142</f>
        <v>0</v>
      </c>
      <c r="AM142" s="66">
        <f>'jeziora 2021'!DK142</f>
        <v>0</v>
      </c>
      <c r="AN142" s="93">
        <f>'jeziora 2021'!DL142</f>
        <v>0</v>
      </c>
      <c r="AO142" s="96" t="s">
        <v>175</v>
      </c>
    </row>
    <row r="143" spans="1:42" x14ac:dyDescent="0.2">
      <c r="A143" s="4">
        <f>'jeziora 2021'!B143</f>
        <v>600</v>
      </c>
      <c r="B143" s="13" t="str">
        <f>'jeziora 2021'!D143</f>
        <v>jez. Rostki - stan.01</v>
      </c>
      <c r="C143" s="49">
        <f>'jeziora 2021'!I143</f>
        <v>0.05</v>
      </c>
      <c r="D143" s="49">
        <f>'jeziora 2021'!J143</f>
        <v>8.1349999999999998</v>
      </c>
      <c r="E143" s="49">
        <f>'jeziora 2021'!L143</f>
        <v>2.5000000000000001E-2</v>
      </c>
      <c r="F143" s="49">
        <f>'jeziora 2021'!N143</f>
        <v>8.9469999999999992</v>
      </c>
      <c r="G143" s="49">
        <f>'jeziora 2021'!O143</f>
        <v>11.74</v>
      </c>
      <c r="H143" s="49">
        <f>'jeziora 2021'!S143</f>
        <v>8.1280000000000001</v>
      </c>
      <c r="I143" s="49">
        <f>'jeziora 2021'!T143</f>
        <v>34.56</v>
      </c>
      <c r="J143" s="49">
        <f>'jeziora 2021'!Y143</f>
        <v>69.78</v>
      </c>
      <c r="K143" s="49">
        <f>'jeziora 2021'!AI143</f>
        <v>36</v>
      </c>
      <c r="L143" s="49">
        <f>'jeziora 2021'!AK143</f>
        <v>2.5</v>
      </c>
      <c r="M143" s="49">
        <f>'jeziora 2021'!BB143</f>
        <v>1271</v>
      </c>
      <c r="N143" s="49">
        <f>'jeziora 2021'!BJ143</f>
        <v>0.5</v>
      </c>
      <c r="O143" s="49">
        <f>'jeziora 2021'!BK143</f>
        <v>5.0000000000000001E-3</v>
      </c>
      <c r="P143" s="49">
        <f>'jeziora 2021'!BQ143</f>
        <v>0.2</v>
      </c>
      <c r="Q143" s="49">
        <f>'jeziora 2021'!BS143</f>
        <v>0.05</v>
      </c>
      <c r="R143" s="49">
        <f>'jeziora 2021'!BT143</f>
        <v>0.05</v>
      </c>
      <c r="S143" s="49">
        <f>'jeziora 2021'!BU143</f>
        <v>0.05</v>
      </c>
      <c r="T143" s="49">
        <f>'jeziora 2021'!BY143</f>
        <v>0.15</v>
      </c>
      <c r="U143" s="66">
        <f>'jeziora 2021'!CA143</f>
        <v>0</v>
      </c>
      <c r="V143" s="66">
        <f>'jeziora 2021'!CC143</f>
        <v>0</v>
      </c>
      <c r="W143" s="66">
        <f>'jeziora 2021'!CK143</f>
        <v>0</v>
      </c>
      <c r="X143" s="66">
        <f>'jeziora 2021'!CP143</f>
        <v>0</v>
      </c>
      <c r="Y143" s="66">
        <f>'jeziora 2021'!CQ143</f>
        <v>0</v>
      </c>
      <c r="Z143" s="66">
        <f>'jeziora 2021'!CR143</f>
        <v>0</v>
      </c>
      <c r="AA143" s="66">
        <f>'jeziora 2021'!CS143</f>
        <v>0</v>
      </c>
      <c r="AB143" s="66">
        <f>'jeziora 2021'!CT143</f>
        <v>0</v>
      </c>
      <c r="AC143" s="66">
        <f>'jeziora 2021'!CW143</f>
        <v>0</v>
      </c>
      <c r="AD143" s="66">
        <f>'jeziora 2021'!CZ143</f>
        <v>0</v>
      </c>
      <c r="AE143" s="66">
        <f>'jeziora 2021'!DB143</f>
        <v>0</v>
      </c>
      <c r="AF143" s="66">
        <f>'jeziora 2021'!DC143</f>
        <v>0</v>
      </c>
      <c r="AG143" s="66">
        <f>'jeziora 2021'!DD143</f>
        <v>0</v>
      </c>
      <c r="AH143" s="49">
        <f>'jeziora 2021'!DE143</f>
        <v>0.05</v>
      </c>
      <c r="AI143" s="49">
        <f>'jeziora 2021'!DF143</f>
        <v>0.05</v>
      </c>
      <c r="AJ143" s="66">
        <f>'jeziora 2021'!DH143</f>
        <v>0</v>
      </c>
      <c r="AK143" s="66">
        <f>'jeziora 2021'!DI143</f>
        <v>0</v>
      </c>
      <c r="AL143" s="66">
        <f>'jeziora 2021'!DJ143</f>
        <v>0</v>
      </c>
      <c r="AM143" s="66">
        <f>'jeziora 2021'!DK143</f>
        <v>0</v>
      </c>
      <c r="AN143" s="66">
        <f>'jeziora 2021'!DL143</f>
        <v>0</v>
      </c>
      <c r="AO143" s="97" t="s">
        <v>176</v>
      </c>
    </row>
    <row r="144" spans="1:42" x14ac:dyDescent="0.2">
      <c r="A144" s="4">
        <f>'jeziora 2021'!B144</f>
        <v>601</v>
      </c>
      <c r="B144" s="13" t="str">
        <f>'jeziora 2021'!D144</f>
        <v>jez. Rucewo Małe - stan.01</v>
      </c>
      <c r="C144" s="49">
        <f>'jeziora 2021'!I144</f>
        <v>0.05</v>
      </c>
      <c r="D144" s="49">
        <f>'jeziora 2021'!J144</f>
        <v>1.5</v>
      </c>
      <c r="E144" s="49">
        <f>'jeziora 2021'!L144</f>
        <v>2.5000000000000001E-2</v>
      </c>
      <c r="F144" s="49">
        <f>'jeziora 2021'!N144</f>
        <v>11.88</v>
      </c>
      <c r="G144" s="49">
        <f>'jeziora 2021'!O144</f>
        <v>8.5660000000000007</v>
      </c>
      <c r="H144" s="49">
        <f>'jeziora 2021'!S144</f>
        <v>10.42</v>
      </c>
      <c r="I144" s="49">
        <f>'jeziora 2021'!T144</f>
        <v>18.989999999999998</v>
      </c>
      <c r="J144" s="49">
        <f>'jeziora 2021'!Y144</f>
        <v>74.39</v>
      </c>
      <c r="K144" s="49">
        <f>'jeziora 2021'!AI144</f>
        <v>180</v>
      </c>
      <c r="L144" s="49">
        <f>'jeziora 2021'!AK144</f>
        <v>68</v>
      </c>
      <c r="M144" s="49">
        <f>'jeziora 2021'!BB144</f>
        <v>2574</v>
      </c>
      <c r="N144" s="49">
        <f>'jeziora 2021'!BJ144</f>
        <v>0.5</v>
      </c>
      <c r="O144" s="49">
        <f>'jeziora 2021'!BK144</f>
        <v>5.0000000000000001E-3</v>
      </c>
      <c r="P144" s="49">
        <f>'jeziora 2021'!BQ144</f>
        <v>0.2</v>
      </c>
      <c r="Q144" s="49">
        <f>'jeziora 2021'!BS144</f>
        <v>0.05</v>
      </c>
      <c r="R144" s="49">
        <f>'jeziora 2021'!BT144</f>
        <v>0.05</v>
      </c>
      <c r="S144" s="49">
        <f>'jeziora 2021'!BU144</f>
        <v>0.05</v>
      </c>
      <c r="T144" s="49">
        <f>'jeziora 2021'!BY144</f>
        <v>0.15</v>
      </c>
      <c r="U144" s="66">
        <f>'jeziora 2021'!CA144</f>
        <v>0</v>
      </c>
      <c r="V144" s="66">
        <f>'jeziora 2021'!CC144</f>
        <v>0</v>
      </c>
      <c r="W144" s="66">
        <f>'jeziora 2021'!CK144</f>
        <v>0</v>
      </c>
      <c r="X144" s="66">
        <f>'jeziora 2021'!CP144</f>
        <v>0</v>
      </c>
      <c r="Y144" s="66">
        <f>'jeziora 2021'!CQ144</f>
        <v>0</v>
      </c>
      <c r="Z144" s="66">
        <f>'jeziora 2021'!CR144</f>
        <v>0</v>
      </c>
      <c r="AA144" s="66">
        <f>'jeziora 2021'!CS144</f>
        <v>0</v>
      </c>
      <c r="AB144" s="66">
        <f>'jeziora 2021'!CT144</f>
        <v>0</v>
      </c>
      <c r="AC144" s="66">
        <f>'jeziora 2021'!CW144</f>
        <v>0</v>
      </c>
      <c r="AD144" s="66">
        <f>'jeziora 2021'!CZ144</f>
        <v>0</v>
      </c>
      <c r="AE144" s="66">
        <f>'jeziora 2021'!DB144</f>
        <v>0</v>
      </c>
      <c r="AF144" s="66">
        <f>'jeziora 2021'!DC144</f>
        <v>0</v>
      </c>
      <c r="AG144" s="66">
        <f>'jeziora 2021'!DD144</f>
        <v>0</v>
      </c>
      <c r="AH144" s="49">
        <f>'jeziora 2021'!DE144</f>
        <v>0.05</v>
      </c>
      <c r="AI144" s="49">
        <f>'jeziora 2021'!DF144</f>
        <v>0.05</v>
      </c>
      <c r="AJ144" s="66">
        <f>'jeziora 2021'!DH144</f>
        <v>0</v>
      </c>
      <c r="AK144" s="66">
        <f>'jeziora 2021'!DI144</f>
        <v>0</v>
      </c>
      <c r="AL144" s="66">
        <f>'jeziora 2021'!DJ144</f>
        <v>0</v>
      </c>
      <c r="AM144" s="66">
        <f>'jeziora 2021'!DK144</f>
        <v>0</v>
      </c>
      <c r="AN144" s="66">
        <f>'jeziora 2021'!DL144</f>
        <v>0</v>
      </c>
      <c r="AO144" s="96" t="s">
        <v>175</v>
      </c>
    </row>
    <row r="145" spans="1:42" x14ac:dyDescent="0.2">
      <c r="A145" s="165">
        <f>'jeziora 2021'!B145</f>
        <v>602</v>
      </c>
      <c r="B145" s="13" t="str">
        <f>'jeziora 2021'!D145</f>
        <v>jez. Ruda Woda - stan. 01</v>
      </c>
      <c r="C145" s="49">
        <f>'jeziora 2021'!I145</f>
        <v>0.12156303010990201</v>
      </c>
      <c r="D145" s="49">
        <f>'jeziora 2021'!J145</f>
        <v>5.41</v>
      </c>
      <c r="E145" s="49">
        <f>'jeziora 2021'!L145</f>
        <v>2.5000000000000001E-2</v>
      </c>
      <c r="F145" s="49">
        <f>'jeziora 2021'!N145</f>
        <v>5.55</v>
      </c>
      <c r="G145" s="49">
        <f>'jeziora 2021'!O145</f>
        <v>13.1</v>
      </c>
      <c r="H145" s="49">
        <f>'jeziora 2021'!S145</f>
        <v>8.51</v>
      </c>
      <c r="I145" s="49">
        <f>'jeziora 2021'!T145</f>
        <v>13.4</v>
      </c>
      <c r="J145" s="49">
        <f>'jeziora 2021'!Y145</f>
        <v>51.3</v>
      </c>
      <c r="K145" s="49">
        <f>'jeziora 2021'!AI145</f>
        <v>220</v>
      </c>
      <c r="L145" s="49">
        <f>'jeziora 2021'!AK145</f>
        <v>2.5</v>
      </c>
      <c r="M145" s="49">
        <f>'jeziora 2021'!BB145</f>
        <v>1490</v>
      </c>
      <c r="N145" s="49">
        <f>'jeziora 2021'!BJ145</f>
        <v>0.5</v>
      </c>
      <c r="O145" s="49">
        <f>'jeziora 2021'!BK145</f>
        <v>5.0000000000000001E-3</v>
      </c>
      <c r="P145" s="49">
        <f>'jeziora 2021'!BQ145</f>
        <v>0.2</v>
      </c>
      <c r="Q145" s="49">
        <f>'jeziora 2021'!BS145</f>
        <v>0.05</v>
      </c>
      <c r="R145" s="49">
        <f>'jeziora 2021'!BT145</f>
        <v>0.05</v>
      </c>
      <c r="S145" s="49">
        <f>'jeziora 2021'!BU145</f>
        <v>0.05</v>
      </c>
      <c r="T145" s="49">
        <f>'jeziora 2021'!BY145</f>
        <v>0.15</v>
      </c>
      <c r="U145" s="66">
        <f>'jeziora 2021'!CA145</f>
        <v>0</v>
      </c>
      <c r="V145" s="66">
        <f>'jeziora 2021'!CC145</f>
        <v>0</v>
      </c>
      <c r="W145" s="66">
        <f>'jeziora 2021'!CK145</f>
        <v>0</v>
      </c>
      <c r="X145" s="66">
        <f>'jeziora 2021'!CP145</f>
        <v>0</v>
      </c>
      <c r="Y145" s="66">
        <f>'jeziora 2021'!CQ145</f>
        <v>0</v>
      </c>
      <c r="Z145" s="66">
        <f>'jeziora 2021'!CR145</f>
        <v>0</v>
      </c>
      <c r="AA145" s="66">
        <f>'jeziora 2021'!CS145</f>
        <v>0</v>
      </c>
      <c r="AB145" s="66">
        <f>'jeziora 2021'!CT145</f>
        <v>0</v>
      </c>
      <c r="AC145" s="66">
        <f>'jeziora 2021'!CW145</f>
        <v>0</v>
      </c>
      <c r="AD145" s="66">
        <f>'jeziora 2021'!CZ145</f>
        <v>0</v>
      </c>
      <c r="AE145" s="66">
        <f>'jeziora 2021'!DB145</f>
        <v>0</v>
      </c>
      <c r="AF145" s="66">
        <f>'jeziora 2021'!DC145</f>
        <v>0</v>
      </c>
      <c r="AG145" s="66">
        <f>'jeziora 2021'!DD145</f>
        <v>0</v>
      </c>
      <c r="AH145" s="49">
        <f>'jeziora 2021'!DE145</f>
        <v>0.05</v>
      </c>
      <c r="AI145" s="49">
        <f>'jeziora 2021'!DF145</f>
        <v>0.05</v>
      </c>
      <c r="AJ145" s="66">
        <f>'jeziora 2021'!DH145</f>
        <v>0</v>
      </c>
      <c r="AK145" s="66">
        <f>'jeziora 2021'!DI145</f>
        <v>0</v>
      </c>
      <c r="AL145" s="66">
        <f>'jeziora 2021'!DJ145</f>
        <v>0</v>
      </c>
      <c r="AM145" s="66">
        <f>'jeziora 2021'!DK145</f>
        <v>0</v>
      </c>
      <c r="AN145" s="66">
        <f>'jeziora 2021'!DL145</f>
        <v>0</v>
      </c>
      <c r="AO145" s="96" t="s">
        <v>175</v>
      </c>
    </row>
    <row r="146" spans="1:42" x14ac:dyDescent="0.2">
      <c r="A146" s="165">
        <f>'jeziora 2021'!B146</f>
        <v>603</v>
      </c>
      <c r="B146" s="13" t="str">
        <f>'jeziora 2021'!D146</f>
        <v>jez. Rzeckie - stan.01</v>
      </c>
      <c r="C146" s="49">
        <f>'jeziora 2021'!I146</f>
        <v>0.05</v>
      </c>
      <c r="D146" s="49">
        <f>'jeziora 2021'!J146</f>
        <v>1.5</v>
      </c>
      <c r="E146" s="49">
        <f>'jeziora 2021'!L146</f>
        <v>2.5000000000000001E-2</v>
      </c>
      <c r="F146" s="49">
        <f>'jeziora 2021'!N146</f>
        <v>12.78</v>
      </c>
      <c r="G146" s="49">
        <f>'jeziora 2021'!O146</f>
        <v>23.21</v>
      </c>
      <c r="H146" s="49">
        <f>'jeziora 2021'!S146</f>
        <v>12.52</v>
      </c>
      <c r="I146" s="49">
        <f>'jeziora 2021'!T146</f>
        <v>30.89</v>
      </c>
      <c r="J146" s="49">
        <f>'jeziora 2021'!Y146</f>
        <v>75.650000000000006</v>
      </c>
      <c r="K146" s="49">
        <f>'jeziora 2021'!AI146</f>
        <v>120</v>
      </c>
      <c r="L146" s="49">
        <f>'jeziora 2021'!AK146</f>
        <v>2.5</v>
      </c>
      <c r="M146" s="49">
        <f>'jeziora 2021'!BB146</f>
        <v>1863.5</v>
      </c>
      <c r="N146" s="49">
        <f>'jeziora 2021'!BJ146</f>
        <v>0.5</v>
      </c>
      <c r="O146" s="49">
        <f>'jeziora 2021'!BK146</f>
        <v>5.0000000000000001E-3</v>
      </c>
      <c r="P146" s="49">
        <f>'jeziora 2021'!BQ146</f>
        <v>0.2</v>
      </c>
      <c r="Q146" s="49">
        <f>'jeziora 2021'!BS146</f>
        <v>0.05</v>
      </c>
      <c r="R146" s="49">
        <f>'jeziora 2021'!BT146</f>
        <v>0.05</v>
      </c>
      <c r="S146" s="49">
        <f>'jeziora 2021'!BU146</f>
        <v>0.05</v>
      </c>
      <c r="T146" s="49">
        <f>'jeziora 2021'!BY146</f>
        <v>0.15</v>
      </c>
      <c r="U146" s="66">
        <f>'jeziora 2021'!CA146</f>
        <v>0</v>
      </c>
      <c r="V146" s="66">
        <f>'jeziora 2021'!CC146</f>
        <v>0</v>
      </c>
      <c r="W146" s="66">
        <f>'jeziora 2021'!CK146</f>
        <v>0</v>
      </c>
      <c r="X146" s="66">
        <f>'jeziora 2021'!CP146</f>
        <v>0</v>
      </c>
      <c r="Y146" s="66">
        <f>'jeziora 2021'!CQ146</f>
        <v>0</v>
      </c>
      <c r="Z146" s="66">
        <f>'jeziora 2021'!CR146</f>
        <v>0</v>
      </c>
      <c r="AA146" s="66">
        <f>'jeziora 2021'!CS146</f>
        <v>0</v>
      </c>
      <c r="AB146" s="66">
        <f>'jeziora 2021'!CT146</f>
        <v>0</v>
      </c>
      <c r="AC146" s="66">
        <f>'jeziora 2021'!CW146</f>
        <v>0</v>
      </c>
      <c r="AD146" s="66">
        <f>'jeziora 2021'!CZ146</f>
        <v>0</v>
      </c>
      <c r="AE146" s="66">
        <f>'jeziora 2021'!DB146</f>
        <v>0</v>
      </c>
      <c r="AF146" s="66">
        <f>'jeziora 2021'!DC146</f>
        <v>0</v>
      </c>
      <c r="AG146" s="66">
        <f>'jeziora 2021'!DD146</f>
        <v>0</v>
      </c>
      <c r="AH146" s="49">
        <f>'jeziora 2021'!DE146</f>
        <v>0.05</v>
      </c>
      <c r="AI146" s="49">
        <f>'jeziora 2021'!DF146</f>
        <v>0.05</v>
      </c>
      <c r="AJ146" s="66">
        <f>'jeziora 2021'!DH146</f>
        <v>0</v>
      </c>
      <c r="AK146" s="66">
        <f>'jeziora 2021'!DI146</f>
        <v>0</v>
      </c>
      <c r="AL146" s="66">
        <f>'jeziora 2021'!DJ146</f>
        <v>0</v>
      </c>
      <c r="AM146" s="66">
        <f>'jeziora 2021'!DK146</f>
        <v>0</v>
      </c>
      <c r="AN146" s="66">
        <f>'jeziora 2021'!DL146</f>
        <v>0</v>
      </c>
      <c r="AO146" s="96" t="s">
        <v>175</v>
      </c>
    </row>
    <row r="147" spans="1:42" x14ac:dyDescent="0.2">
      <c r="A147" s="4">
        <f>'jeziora 2021'!B147</f>
        <v>604</v>
      </c>
      <c r="B147" s="13" t="str">
        <f>'jeziora 2021'!D147</f>
        <v>jez. Salęt Mały - stan.01</v>
      </c>
      <c r="C147" s="49">
        <f>'jeziora 2021'!I147</f>
        <v>0.05</v>
      </c>
      <c r="D147" s="49">
        <f>'jeziora 2021'!J147</f>
        <v>5.2069999999999999</v>
      </c>
      <c r="E147" s="49">
        <f>'jeziora 2021'!L147</f>
        <v>2.5000000000000001E-2</v>
      </c>
      <c r="F147" s="49">
        <f>'jeziora 2021'!N147</f>
        <v>9.4469999999999992</v>
      </c>
      <c r="G147" s="49">
        <f>'jeziora 2021'!O147</f>
        <v>10.57</v>
      </c>
      <c r="H147" s="49">
        <f>'jeziora 2021'!S147</f>
        <v>8.532</v>
      </c>
      <c r="I147" s="49">
        <f>'jeziora 2021'!T147</f>
        <v>14.52</v>
      </c>
      <c r="J147" s="49">
        <f>'jeziora 2021'!Y147</f>
        <v>40.29</v>
      </c>
      <c r="K147" s="49">
        <f>'jeziora 2021'!AI147</f>
        <v>2.5</v>
      </c>
      <c r="L147" s="49">
        <f>'jeziora 2021'!AK147</f>
        <v>49</v>
      </c>
      <c r="M147" s="49">
        <f>'jeziora 2021'!BB147</f>
        <v>1413.5</v>
      </c>
      <c r="N147" s="49">
        <f>'jeziora 2021'!BJ147</f>
        <v>0.5</v>
      </c>
      <c r="O147" s="49">
        <f>'jeziora 2021'!BK147</f>
        <v>5.0000000000000001E-3</v>
      </c>
      <c r="P147" s="49">
        <f>'jeziora 2021'!BQ147</f>
        <v>0.2</v>
      </c>
      <c r="Q147" s="49">
        <f>'jeziora 2021'!BS147</f>
        <v>0.05</v>
      </c>
      <c r="R147" s="49">
        <f>'jeziora 2021'!BT147</f>
        <v>0.05</v>
      </c>
      <c r="S147" s="49">
        <f>'jeziora 2021'!BU147</f>
        <v>0.05</v>
      </c>
      <c r="T147" s="49">
        <f>'jeziora 2021'!BY147</f>
        <v>0.15</v>
      </c>
      <c r="U147" s="66">
        <f>'jeziora 2021'!CA147</f>
        <v>0</v>
      </c>
      <c r="V147" s="66">
        <f>'jeziora 2021'!CC147</f>
        <v>0</v>
      </c>
      <c r="W147" s="66">
        <f>'jeziora 2021'!CK147</f>
        <v>0</v>
      </c>
      <c r="X147" s="66">
        <f>'jeziora 2021'!CP147</f>
        <v>0</v>
      </c>
      <c r="Y147" s="66">
        <f>'jeziora 2021'!CQ147</f>
        <v>0</v>
      </c>
      <c r="Z147" s="66">
        <f>'jeziora 2021'!CR147</f>
        <v>0</v>
      </c>
      <c r="AA147" s="66">
        <f>'jeziora 2021'!CS147</f>
        <v>0</v>
      </c>
      <c r="AB147" s="66">
        <f>'jeziora 2021'!CT147</f>
        <v>0</v>
      </c>
      <c r="AC147" s="66">
        <f>'jeziora 2021'!CW147</f>
        <v>0</v>
      </c>
      <c r="AD147" s="66">
        <f>'jeziora 2021'!CZ147</f>
        <v>0</v>
      </c>
      <c r="AE147" s="66">
        <f>'jeziora 2021'!DB147</f>
        <v>0</v>
      </c>
      <c r="AF147" s="66">
        <f>'jeziora 2021'!DC147</f>
        <v>0</v>
      </c>
      <c r="AG147" s="66">
        <f>'jeziora 2021'!DD147</f>
        <v>0</v>
      </c>
      <c r="AH147" s="49">
        <f>'jeziora 2021'!DE147</f>
        <v>0.05</v>
      </c>
      <c r="AI147" s="49">
        <f>'jeziora 2021'!DF147</f>
        <v>0.05</v>
      </c>
      <c r="AJ147" s="66">
        <f>'jeziora 2021'!DH147</f>
        <v>0</v>
      </c>
      <c r="AK147" s="66">
        <f>'jeziora 2021'!DI147</f>
        <v>0</v>
      </c>
      <c r="AL147" s="66">
        <f>'jeziora 2021'!DJ147</f>
        <v>0</v>
      </c>
      <c r="AM147" s="66">
        <f>'jeziora 2021'!DK147</f>
        <v>0</v>
      </c>
      <c r="AN147" s="66">
        <f>'jeziora 2021'!DL147</f>
        <v>0</v>
      </c>
      <c r="AO147" s="97" t="s">
        <v>176</v>
      </c>
    </row>
    <row r="148" spans="1:42" x14ac:dyDescent="0.2">
      <c r="A148" s="4">
        <f>'jeziora 2021'!B148</f>
        <v>605</v>
      </c>
      <c r="B148" s="13" t="str">
        <f>'jeziora 2021'!D148</f>
        <v>jez. Sarąg - stan.01</v>
      </c>
      <c r="C148" s="49">
        <f>'jeziora 2021'!I148</f>
        <v>0.05</v>
      </c>
      <c r="D148" s="49">
        <f>'jeziora 2021'!J148</f>
        <v>9.6460000000000008</v>
      </c>
      <c r="E148" s="49">
        <f>'jeziora 2021'!L148</f>
        <v>2.5000000000000001E-2</v>
      </c>
      <c r="F148" s="49">
        <f>'jeziora 2021'!N148</f>
        <v>5.5490000000000004</v>
      </c>
      <c r="G148" s="49">
        <f>'jeziora 2021'!O148</f>
        <v>5.0919999999999996</v>
      </c>
      <c r="H148" s="49">
        <f>'jeziora 2021'!S148</f>
        <v>4.6369999999999996</v>
      </c>
      <c r="I148" s="49">
        <f>'jeziora 2021'!T148</f>
        <v>13.72</v>
      </c>
      <c r="J148" s="49">
        <f>'jeziora 2021'!Y148</f>
        <v>35.94</v>
      </c>
      <c r="K148" s="49">
        <f>'jeziora 2021'!AI148</f>
        <v>55</v>
      </c>
      <c r="L148" s="49">
        <f>'jeziora 2021'!AK148</f>
        <v>2.5</v>
      </c>
      <c r="M148" s="49">
        <f>'jeziora 2021'!BB148</f>
        <v>439.5</v>
      </c>
      <c r="N148" s="49">
        <f>'jeziora 2021'!BJ148</f>
        <v>0.5</v>
      </c>
      <c r="O148" s="49">
        <f>'jeziora 2021'!BK148</f>
        <v>5.0000000000000001E-3</v>
      </c>
      <c r="P148" s="49">
        <f>'jeziora 2021'!BQ148</f>
        <v>0.2</v>
      </c>
      <c r="Q148" s="49">
        <f>'jeziora 2021'!BS148</f>
        <v>0.05</v>
      </c>
      <c r="R148" s="49">
        <f>'jeziora 2021'!BT148</f>
        <v>0.05</v>
      </c>
      <c r="S148" s="49">
        <f>'jeziora 2021'!BU148</f>
        <v>0.05</v>
      </c>
      <c r="T148" s="49">
        <f>'jeziora 2021'!BY148</f>
        <v>0.15</v>
      </c>
      <c r="U148" s="66">
        <f>'jeziora 2021'!CA148</f>
        <v>0</v>
      </c>
      <c r="V148" s="66">
        <f>'jeziora 2021'!CC148</f>
        <v>0</v>
      </c>
      <c r="W148" s="66">
        <f>'jeziora 2021'!CK148</f>
        <v>0</v>
      </c>
      <c r="X148" s="66">
        <f>'jeziora 2021'!CP148</f>
        <v>0</v>
      </c>
      <c r="Y148" s="66">
        <f>'jeziora 2021'!CQ148</f>
        <v>0</v>
      </c>
      <c r="Z148" s="66">
        <f>'jeziora 2021'!CR148</f>
        <v>0</v>
      </c>
      <c r="AA148" s="66">
        <f>'jeziora 2021'!CS148</f>
        <v>0</v>
      </c>
      <c r="AB148" s="66">
        <f>'jeziora 2021'!CT148</f>
        <v>0</v>
      </c>
      <c r="AC148" s="66">
        <f>'jeziora 2021'!CW148</f>
        <v>0</v>
      </c>
      <c r="AD148" s="66">
        <f>'jeziora 2021'!CZ148</f>
        <v>0</v>
      </c>
      <c r="AE148" s="66">
        <f>'jeziora 2021'!DB148</f>
        <v>0</v>
      </c>
      <c r="AF148" s="66">
        <f>'jeziora 2021'!DC148</f>
        <v>0</v>
      </c>
      <c r="AG148" s="66">
        <f>'jeziora 2021'!DD148</f>
        <v>0</v>
      </c>
      <c r="AH148" s="49">
        <f>'jeziora 2021'!DE148</f>
        <v>0.05</v>
      </c>
      <c r="AI148" s="49">
        <f>'jeziora 2021'!DF148</f>
        <v>0.05</v>
      </c>
      <c r="AJ148" s="66">
        <f>'jeziora 2021'!DH148</f>
        <v>0</v>
      </c>
      <c r="AK148" s="66">
        <f>'jeziora 2021'!DI148</f>
        <v>0</v>
      </c>
      <c r="AL148" s="66">
        <f>'jeziora 2021'!DJ148</f>
        <v>0</v>
      </c>
      <c r="AM148" s="66">
        <f>'jeziora 2021'!DK148</f>
        <v>0</v>
      </c>
      <c r="AN148" s="66">
        <f>'jeziora 2021'!DL148</f>
        <v>0</v>
      </c>
      <c r="AO148" s="97" t="s">
        <v>176</v>
      </c>
    </row>
    <row r="149" spans="1:42" x14ac:dyDescent="0.2">
      <c r="A149" s="4">
        <f>'jeziora 2021'!B149</f>
        <v>606</v>
      </c>
      <c r="B149" s="13" t="str">
        <f>'jeziora 2021'!D149</f>
        <v>jez. Sasek Wielki - stan. 02</v>
      </c>
      <c r="C149" s="49">
        <f>'jeziora 2021'!I149</f>
        <v>0.05</v>
      </c>
      <c r="D149" s="49">
        <f>'jeziora 2021'!J149</f>
        <v>1.5</v>
      </c>
      <c r="E149" s="49">
        <f>'jeziora 2021'!L149</f>
        <v>2.5000000000000001E-2</v>
      </c>
      <c r="F149" s="49">
        <f>'jeziora 2021'!N149</f>
        <v>3.282</v>
      </c>
      <c r="G149" s="49">
        <f>'jeziora 2021'!O149</f>
        <v>0.2</v>
      </c>
      <c r="H149" s="49">
        <f>'jeziora 2021'!S149</f>
        <v>3.351</v>
      </c>
      <c r="I149" s="49">
        <f>'jeziora 2021'!T149</f>
        <v>17.07</v>
      </c>
      <c r="J149" s="49">
        <f>'jeziora 2021'!Y149</f>
        <v>25.19</v>
      </c>
      <c r="K149" s="49">
        <f>'jeziora 2021'!AI149</f>
        <v>26</v>
      </c>
      <c r="L149" s="49">
        <f>'jeziora 2021'!AK149</f>
        <v>30</v>
      </c>
      <c r="M149" s="49">
        <f>'jeziora 2021'!BB149</f>
        <v>794</v>
      </c>
      <c r="N149" s="49">
        <f>'jeziora 2021'!BJ149</f>
        <v>0.5</v>
      </c>
      <c r="O149" s="49">
        <f>'jeziora 2021'!BK149</f>
        <v>5.0000000000000001E-3</v>
      </c>
      <c r="P149" s="49">
        <f>'jeziora 2021'!BQ149</f>
        <v>0.2</v>
      </c>
      <c r="Q149" s="49">
        <f>'jeziora 2021'!BS149</f>
        <v>0.05</v>
      </c>
      <c r="R149" s="49">
        <f>'jeziora 2021'!BT149</f>
        <v>0.05</v>
      </c>
      <c r="S149" s="49">
        <f>'jeziora 2021'!BU149</f>
        <v>0.05</v>
      </c>
      <c r="T149" s="49">
        <f>'jeziora 2021'!BY149</f>
        <v>0.15</v>
      </c>
      <c r="U149" s="150">
        <f>'jeziora 2021'!CA149</f>
        <v>50</v>
      </c>
      <c r="V149" s="150">
        <f>'jeziora 2021'!CC149</f>
        <v>0.01</v>
      </c>
      <c r="W149" s="150">
        <f>'jeziora 2021'!CK149</f>
        <v>5.0000000000000001E-3</v>
      </c>
      <c r="X149" s="150">
        <f>'jeziora 2021'!CP149</f>
        <v>1.5</v>
      </c>
      <c r="Y149" s="150">
        <f>'jeziora 2021'!CQ149</f>
        <v>0.3</v>
      </c>
      <c r="Z149" s="150">
        <f>'jeziora 2021'!CR149</f>
        <v>5</v>
      </c>
      <c r="AA149" s="150">
        <f>'jeziora 2021'!CS149</f>
        <v>0.5</v>
      </c>
      <c r="AB149" s="150">
        <f>'jeziora 2021'!CT149</f>
        <v>0.5</v>
      </c>
      <c r="AC149" s="150">
        <f>'jeziora 2021'!CW149</f>
        <v>0.05</v>
      </c>
      <c r="AD149" s="150">
        <f>'jeziora 2021'!CZ149</f>
        <v>0.05</v>
      </c>
      <c r="AE149" s="150">
        <f>'jeziora 2021'!DB149</f>
        <v>0.05</v>
      </c>
      <c r="AF149" s="150">
        <f>'jeziora 2021'!DC149</f>
        <v>0.05</v>
      </c>
      <c r="AG149" s="150">
        <f>'jeziora 2021'!DD149</f>
        <v>0.05</v>
      </c>
      <c r="AH149" s="49">
        <f>'jeziora 2021'!DE149</f>
        <v>0.05</v>
      </c>
      <c r="AI149" s="49">
        <f>'jeziora 2021'!DF149</f>
        <v>0.05</v>
      </c>
      <c r="AJ149" s="150">
        <f>'jeziora 2021'!DH149</f>
        <v>0.5</v>
      </c>
      <c r="AK149" s="150">
        <f>'jeziora 2021'!DI149</f>
        <v>0.05</v>
      </c>
      <c r="AL149" s="150">
        <f>'jeziora 2021'!DJ149</f>
        <v>0.25</v>
      </c>
      <c r="AM149" s="150">
        <f>'jeziora 2021'!DK149</f>
        <v>0.25</v>
      </c>
      <c r="AN149" s="151">
        <f>'jeziora 2021'!DL149</f>
        <v>0.05</v>
      </c>
      <c r="AO149" s="97" t="s">
        <v>176</v>
      </c>
    </row>
    <row r="150" spans="1:42" x14ac:dyDescent="0.2">
      <c r="A150" s="4">
        <f>'jeziora 2021'!B150</f>
        <v>607</v>
      </c>
      <c r="B150" s="13" t="str">
        <f>'jeziora 2021'!D150</f>
        <v>jez. Sawinda Wielka - stan. 01</v>
      </c>
      <c r="C150" s="49">
        <f>'jeziora 2021'!I150</f>
        <v>0.05</v>
      </c>
      <c r="D150" s="49">
        <f>'jeziora 2021'!J150</f>
        <v>7.6459999999999999</v>
      </c>
      <c r="E150" s="49">
        <f>'jeziora 2021'!L150</f>
        <v>2.5000000000000001E-2</v>
      </c>
      <c r="F150" s="49">
        <f>'jeziora 2021'!N150</f>
        <v>4.2210000000000001</v>
      </c>
      <c r="G150" s="49">
        <f>'jeziora 2021'!O150</f>
        <v>6.3449999999999998</v>
      </c>
      <c r="H150" s="49">
        <f>'jeziora 2021'!S150</f>
        <v>5.6440000000000001</v>
      </c>
      <c r="I150" s="49">
        <f>'jeziora 2021'!T150</f>
        <v>22.8</v>
      </c>
      <c r="J150" s="49">
        <f>'jeziora 2021'!Y150</f>
        <v>38.07</v>
      </c>
      <c r="K150" s="49">
        <f>'jeziora 2021'!AI150</f>
        <v>2.5</v>
      </c>
      <c r="L150" s="49">
        <f>'jeziora 2021'!AK150</f>
        <v>2.5</v>
      </c>
      <c r="M150" s="49">
        <f>'jeziora 2021'!BB150</f>
        <v>650</v>
      </c>
      <c r="N150" s="49">
        <f>'jeziora 2021'!BJ150</f>
        <v>0.5</v>
      </c>
      <c r="O150" s="49">
        <f>'jeziora 2021'!BK150</f>
        <v>5.0000000000000001E-3</v>
      </c>
      <c r="P150" s="49">
        <f>'jeziora 2021'!BQ150</f>
        <v>0.2</v>
      </c>
      <c r="Q150" s="49">
        <f>'jeziora 2021'!BS150</f>
        <v>0.05</v>
      </c>
      <c r="R150" s="49">
        <f>'jeziora 2021'!BT150</f>
        <v>0.05</v>
      </c>
      <c r="S150" s="49">
        <f>'jeziora 2021'!BU150</f>
        <v>0.05</v>
      </c>
      <c r="T150" s="49">
        <f>'jeziora 2021'!BY150</f>
        <v>0.15</v>
      </c>
      <c r="U150" s="66">
        <f>'jeziora 2021'!CA150</f>
        <v>0</v>
      </c>
      <c r="V150" s="66">
        <f>'jeziora 2021'!CC150</f>
        <v>0</v>
      </c>
      <c r="W150" s="66">
        <f>'jeziora 2021'!CK150</f>
        <v>0</v>
      </c>
      <c r="X150" s="66">
        <f>'jeziora 2021'!CP150</f>
        <v>0</v>
      </c>
      <c r="Y150" s="66">
        <f>'jeziora 2021'!CQ150</f>
        <v>0</v>
      </c>
      <c r="Z150" s="66">
        <f>'jeziora 2021'!CR150</f>
        <v>0</v>
      </c>
      <c r="AA150" s="66">
        <f>'jeziora 2021'!CS150</f>
        <v>0</v>
      </c>
      <c r="AB150" s="66">
        <f>'jeziora 2021'!CT150</f>
        <v>0</v>
      </c>
      <c r="AC150" s="66">
        <f>'jeziora 2021'!CW150</f>
        <v>0</v>
      </c>
      <c r="AD150" s="66">
        <f>'jeziora 2021'!CZ150</f>
        <v>0</v>
      </c>
      <c r="AE150" s="66">
        <f>'jeziora 2021'!DB150</f>
        <v>0</v>
      </c>
      <c r="AF150" s="66">
        <f>'jeziora 2021'!DC150</f>
        <v>0</v>
      </c>
      <c r="AG150" s="66">
        <f>'jeziora 2021'!DD150</f>
        <v>0</v>
      </c>
      <c r="AH150" s="49">
        <f>'jeziora 2021'!DE150</f>
        <v>0.05</v>
      </c>
      <c r="AI150" s="49">
        <f>'jeziora 2021'!DF150</f>
        <v>0.05</v>
      </c>
      <c r="AJ150" s="66">
        <f>'jeziora 2021'!DH150</f>
        <v>0</v>
      </c>
      <c r="AK150" s="66">
        <f>'jeziora 2021'!DI150</f>
        <v>0</v>
      </c>
      <c r="AL150" s="66">
        <f>'jeziora 2021'!DJ150</f>
        <v>0</v>
      </c>
      <c r="AM150" s="66">
        <f>'jeziora 2021'!DK150</f>
        <v>0</v>
      </c>
      <c r="AN150" s="93">
        <f>'jeziora 2021'!DL150</f>
        <v>0</v>
      </c>
      <c r="AO150" s="97" t="s">
        <v>176</v>
      </c>
    </row>
    <row r="151" spans="1:42" ht="25.5" x14ac:dyDescent="0.2">
      <c r="A151" s="4">
        <f>'jeziora 2021'!B151</f>
        <v>608</v>
      </c>
      <c r="B151" s="13" t="str">
        <f>'jeziora 2021'!D151</f>
        <v>jez. Sępoleńskie - stanowisko 02</v>
      </c>
      <c r="C151" s="49">
        <f>'jeziora 2021'!I151</f>
        <v>1.3540000000000001</v>
      </c>
      <c r="D151" s="49">
        <f>'jeziora 2021'!J151</f>
        <v>5.1639999999999997</v>
      </c>
      <c r="E151" s="49">
        <f>'jeziora 2021'!L151</f>
        <v>0.60950000000000004</v>
      </c>
      <c r="F151" s="49">
        <f>'jeziora 2021'!N151</f>
        <v>51.1</v>
      </c>
      <c r="G151" s="49">
        <f>'jeziora 2021'!O151</f>
        <v>14.42</v>
      </c>
      <c r="H151" s="49">
        <f>'jeziora 2021'!S151</f>
        <v>12.74</v>
      </c>
      <c r="I151" s="49">
        <f>'jeziora 2021'!T151</f>
        <v>29.75</v>
      </c>
      <c r="J151" s="49">
        <f>'jeziora 2021'!Y151</f>
        <v>142.69999999999999</v>
      </c>
      <c r="K151" s="49">
        <f>'jeziora 2021'!AI151</f>
        <v>69</v>
      </c>
      <c r="L151" s="49">
        <f>'jeziora 2021'!AK151</f>
        <v>54</v>
      </c>
      <c r="M151" s="49">
        <f>'jeziora 2021'!BB151</f>
        <v>4031</v>
      </c>
      <c r="N151" s="49">
        <f>'jeziora 2021'!BJ151</f>
        <v>0.5</v>
      </c>
      <c r="O151" s="49">
        <f>'jeziora 2021'!BK151</f>
        <v>5.0000000000000001E-3</v>
      </c>
      <c r="P151" s="49">
        <f>'jeziora 2021'!BQ151</f>
        <v>0.2</v>
      </c>
      <c r="Q151" s="49">
        <f>'jeziora 2021'!BS151</f>
        <v>0.05</v>
      </c>
      <c r="R151" s="49">
        <f>'jeziora 2021'!BT151</f>
        <v>0.05</v>
      </c>
      <c r="S151" s="49">
        <f>'jeziora 2021'!BU151</f>
        <v>0.05</v>
      </c>
      <c r="T151" s="49">
        <f>'jeziora 2021'!BY151</f>
        <v>0.15</v>
      </c>
      <c r="U151" s="66">
        <f>'jeziora 2021'!CA151</f>
        <v>0</v>
      </c>
      <c r="V151" s="66">
        <f>'jeziora 2021'!CC151</f>
        <v>0</v>
      </c>
      <c r="W151" s="66">
        <f>'jeziora 2021'!CK151</f>
        <v>0</v>
      </c>
      <c r="X151" s="66">
        <f>'jeziora 2021'!CP151</f>
        <v>0</v>
      </c>
      <c r="Y151" s="66">
        <f>'jeziora 2021'!CQ151</f>
        <v>0</v>
      </c>
      <c r="Z151" s="66">
        <f>'jeziora 2021'!CR151</f>
        <v>0</v>
      </c>
      <c r="AA151" s="66">
        <f>'jeziora 2021'!CS151</f>
        <v>0</v>
      </c>
      <c r="AB151" s="66">
        <f>'jeziora 2021'!CT151</f>
        <v>0</v>
      </c>
      <c r="AC151" s="66">
        <f>'jeziora 2021'!CW151</f>
        <v>0</v>
      </c>
      <c r="AD151" s="66">
        <f>'jeziora 2021'!CZ151</f>
        <v>0</v>
      </c>
      <c r="AE151" s="66">
        <f>'jeziora 2021'!DB151</f>
        <v>0</v>
      </c>
      <c r="AF151" s="66">
        <f>'jeziora 2021'!DC151</f>
        <v>0</v>
      </c>
      <c r="AG151" s="66">
        <f>'jeziora 2021'!DD151</f>
        <v>0</v>
      </c>
      <c r="AH151" s="49">
        <f>'jeziora 2021'!DE151</f>
        <v>0.05</v>
      </c>
      <c r="AI151" s="49">
        <f>'jeziora 2021'!DF151</f>
        <v>0.05</v>
      </c>
      <c r="AJ151" s="66">
        <f>'jeziora 2021'!DH151</f>
        <v>0</v>
      </c>
      <c r="AK151" s="66">
        <f>'jeziora 2021'!DI151</f>
        <v>0</v>
      </c>
      <c r="AL151" s="66">
        <f>'jeziora 2021'!DJ151</f>
        <v>0</v>
      </c>
      <c r="AM151" s="66">
        <f>'jeziora 2021'!DK151</f>
        <v>0</v>
      </c>
      <c r="AN151" s="66">
        <f>'jeziora 2021'!DL151</f>
        <v>0</v>
      </c>
      <c r="AO151" s="96" t="s">
        <v>175</v>
      </c>
    </row>
    <row r="152" spans="1:42" ht="25.5" x14ac:dyDescent="0.2">
      <c r="A152" s="4">
        <f>'jeziora 2021'!B152</f>
        <v>609</v>
      </c>
      <c r="B152" s="13" t="str">
        <f>'jeziora 2021'!D152</f>
        <v>Jez. Skępskie Wielkie - stanowisko 01</v>
      </c>
      <c r="C152" s="49">
        <f>'jeziora 2021'!I152</f>
        <v>0.49440000000000001</v>
      </c>
      <c r="D152" s="49">
        <f>'jeziora 2021'!J152</f>
        <v>7.0650000000000004</v>
      </c>
      <c r="E152" s="49">
        <f>'jeziora 2021'!L152</f>
        <v>1.091</v>
      </c>
      <c r="F152" s="49">
        <f>'jeziora 2021'!N152</f>
        <v>23.29</v>
      </c>
      <c r="G152" s="49">
        <f>'jeziora 2021'!O152</f>
        <v>19.100000000000001</v>
      </c>
      <c r="H152" s="49">
        <f>'jeziora 2021'!S152</f>
        <v>16.09</v>
      </c>
      <c r="I152" s="49">
        <f>'jeziora 2021'!T152</f>
        <v>50.66</v>
      </c>
      <c r="J152" s="49">
        <f>'jeziora 2021'!Y152</f>
        <v>133</v>
      </c>
      <c r="K152" s="49">
        <f>'jeziora 2021'!AI152</f>
        <v>62</v>
      </c>
      <c r="L152" s="49">
        <f>'jeziora 2021'!AK152</f>
        <v>71</v>
      </c>
      <c r="M152" s="49">
        <f>'jeziora 2021'!BB152</f>
        <v>3283.5</v>
      </c>
      <c r="N152" s="49">
        <f>'jeziora 2021'!BJ152</f>
        <v>0.5</v>
      </c>
      <c r="O152" s="49">
        <f>'jeziora 2021'!BK152</f>
        <v>5.0000000000000001E-3</v>
      </c>
      <c r="P152" s="49">
        <f>'jeziora 2021'!BQ152</f>
        <v>0.2</v>
      </c>
      <c r="Q152" s="49">
        <f>'jeziora 2021'!BS152</f>
        <v>0.05</v>
      </c>
      <c r="R152" s="49">
        <f>'jeziora 2021'!BT152</f>
        <v>0.05</v>
      </c>
      <c r="S152" s="49">
        <f>'jeziora 2021'!BU152</f>
        <v>0.05</v>
      </c>
      <c r="T152" s="49">
        <f>'jeziora 2021'!BY152</f>
        <v>0.15</v>
      </c>
      <c r="U152" s="66">
        <f>'jeziora 2021'!CA152</f>
        <v>0</v>
      </c>
      <c r="V152" s="66">
        <f>'jeziora 2021'!CC152</f>
        <v>0</v>
      </c>
      <c r="W152" s="66">
        <f>'jeziora 2021'!CK152</f>
        <v>0</v>
      </c>
      <c r="X152" s="66">
        <f>'jeziora 2021'!CP152</f>
        <v>0</v>
      </c>
      <c r="Y152" s="66">
        <f>'jeziora 2021'!CQ152</f>
        <v>0</v>
      </c>
      <c r="Z152" s="66">
        <f>'jeziora 2021'!CR152</f>
        <v>0</v>
      </c>
      <c r="AA152" s="66">
        <f>'jeziora 2021'!CS152</f>
        <v>0</v>
      </c>
      <c r="AB152" s="66">
        <f>'jeziora 2021'!CT152</f>
        <v>0</v>
      </c>
      <c r="AC152" s="66">
        <f>'jeziora 2021'!CW152</f>
        <v>0</v>
      </c>
      <c r="AD152" s="66">
        <f>'jeziora 2021'!CZ152</f>
        <v>0</v>
      </c>
      <c r="AE152" s="66">
        <f>'jeziora 2021'!DB152</f>
        <v>0</v>
      </c>
      <c r="AF152" s="66">
        <f>'jeziora 2021'!DC152</f>
        <v>0</v>
      </c>
      <c r="AG152" s="66">
        <f>'jeziora 2021'!DD152</f>
        <v>0</v>
      </c>
      <c r="AH152" s="49">
        <f>'jeziora 2021'!DE152</f>
        <v>0.05</v>
      </c>
      <c r="AI152" s="49">
        <f>'jeziora 2021'!DF152</f>
        <v>0.05</v>
      </c>
      <c r="AJ152" s="66">
        <f>'jeziora 2021'!DH152</f>
        <v>0</v>
      </c>
      <c r="AK152" s="66">
        <f>'jeziora 2021'!DI152</f>
        <v>0</v>
      </c>
      <c r="AL152" s="66">
        <f>'jeziora 2021'!DJ152</f>
        <v>0</v>
      </c>
      <c r="AM152" s="66">
        <f>'jeziora 2021'!DK152</f>
        <v>0</v>
      </c>
      <c r="AN152" s="66">
        <f>'jeziora 2021'!DL152</f>
        <v>0</v>
      </c>
      <c r="AO152" s="96" t="s">
        <v>175</v>
      </c>
    </row>
    <row r="153" spans="1:42" x14ac:dyDescent="0.2">
      <c r="A153" s="4">
        <f>'jeziora 2021'!B153</f>
        <v>610</v>
      </c>
      <c r="B153" s="13" t="str">
        <f>'jeziora 2021'!D153</f>
        <v>jez. Skiertąg - stan.02</v>
      </c>
      <c r="C153" s="49">
        <f>'jeziora 2021'!I153</f>
        <v>0.05</v>
      </c>
      <c r="D153" s="49">
        <f>'jeziora 2021'!J153</f>
        <v>1.5</v>
      </c>
      <c r="E153" s="49">
        <f>'jeziora 2021'!L153</f>
        <v>2.5000000000000001E-2</v>
      </c>
      <c r="F153" s="49">
        <f>'jeziora 2021'!N153</f>
        <v>4.32</v>
      </c>
      <c r="G153" s="49">
        <f>'jeziora 2021'!O153</f>
        <v>6.23</v>
      </c>
      <c r="H153" s="49">
        <f>'jeziora 2021'!S153</f>
        <v>1.61</v>
      </c>
      <c r="I153" s="49">
        <f>'jeziora 2021'!T153</f>
        <v>8.34</v>
      </c>
      <c r="J153" s="49">
        <f>'jeziora 2021'!Y153</f>
        <v>32.6</v>
      </c>
      <c r="K153" s="49">
        <f>'jeziora 2021'!AI153</f>
        <v>200</v>
      </c>
      <c r="L153" s="49">
        <f>'jeziora 2021'!AK153</f>
        <v>138</v>
      </c>
      <c r="M153" s="49">
        <f>'jeziora 2021'!BB153</f>
        <v>6937</v>
      </c>
      <c r="N153" s="49">
        <f>'jeziora 2021'!BJ153</f>
        <v>0.5</v>
      </c>
      <c r="O153" s="49">
        <f>'jeziora 2021'!BK153</f>
        <v>5.0000000000000001E-3</v>
      </c>
      <c r="P153" s="49">
        <f>'jeziora 2021'!BQ153</f>
        <v>0.2</v>
      </c>
      <c r="Q153" s="49">
        <f>'jeziora 2021'!BS153</f>
        <v>0.05</v>
      </c>
      <c r="R153" s="49">
        <f>'jeziora 2021'!BT153</f>
        <v>0.05</v>
      </c>
      <c r="S153" s="49">
        <f>'jeziora 2021'!BU153</f>
        <v>0.05</v>
      </c>
      <c r="T153" s="49">
        <f>'jeziora 2021'!BY153</f>
        <v>0.15</v>
      </c>
      <c r="U153" s="66">
        <f>'jeziora 2021'!CA153</f>
        <v>0</v>
      </c>
      <c r="V153" s="66">
        <f>'jeziora 2021'!CC153</f>
        <v>0</v>
      </c>
      <c r="W153" s="66">
        <f>'jeziora 2021'!CK153</f>
        <v>0</v>
      </c>
      <c r="X153" s="66">
        <f>'jeziora 2021'!CP153</f>
        <v>0</v>
      </c>
      <c r="Y153" s="66">
        <f>'jeziora 2021'!CQ153</f>
        <v>0</v>
      </c>
      <c r="Z153" s="66">
        <f>'jeziora 2021'!CR153</f>
        <v>0</v>
      </c>
      <c r="AA153" s="66">
        <f>'jeziora 2021'!CS153</f>
        <v>0</v>
      </c>
      <c r="AB153" s="66">
        <f>'jeziora 2021'!CT153</f>
        <v>0</v>
      </c>
      <c r="AC153" s="66">
        <f>'jeziora 2021'!CW153</f>
        <v>0</v>
      </c>
      <c r="AD153" s="66">
        <f>'jeziora 2021'!CZ153</f>
        <v>0</v>
      </c>
      <c r="AE153" s="66">
        <f>'jeziora 2021'!DB153</f>
        <v>0</v>
      </c>
      <c r="AF153" s="66">
        <f>'jeziora 2021'!DC153</f>
        <v>0</v>
      </c>
      <c r="AG153" s="66">
        <f>'jeziora 2021'!DD153</f>
        <v>0</v>
      </c>
      <c r="AH153" s="49">
        <f>'jeziora 2021'!DE153</f>
        <v>0.05</v>
      </c>
      <c r="AI153" s="49">
        <f>'jeziora 2021'!DF153</f>
        <v>0.05</v>
      </c>
      <c r="AJ153" s="66">
        <f>'jeziora 2021'!DH153</f>
        <v>0</v>
      </c>
      <c r="AK153" s="66">
        <f>'jeziora 2021'!DI153</f>
        <v>0</v>
      </c>
      <c r="AL153" s="66">
        <f>'jeziora 2021'!DJ153</f>
        <v>0</v>
      </c>
      <c r="AM153" s="66">
        <f>'jeziora 2021'!DK153</f>
        <v>0</v>
      </c>
      <c r="AN153" s="66">
        <f>'jeziora 2021'!DL153</f>
        <v>0</v>
      </c>
      <c r="AO153" s="96" t="s">
        <v>175</v>
      </c>
    </row>
    <row r="154" spans="1:42" x14ac:dyDescent="0.2">
      <c r="A154" s="165">
        <f>'jeziora 2021'!B154</f>
        <v>611</v>
      </c>
      <c r="B154" s="13" t="str">
        <f>'jeziora 2021'!D154</f>
        <v>jez. Skomętno - stan.01</v>
      </c>
      <c r="C154" s="49">
        <f>'jeziora 2021'!I154</f>
        <v>0.05</v>
      </c>
      <c r="D154" s="49">
        <f>'jeziora 2021'!J154</f>
        <v>7.4480000000000004</v>
      </c>
      <c r="E154" s="49">
        <f>'jeziora 2021'!L154</f>
        <v>2.5000000000000001E-2</v>
      </c>
      <c r="F154" s="49">
        <f>'jeziora 2021'!N154</f>
        <v>5.6589999999999998</v>
      </c>
      <c r="G154" s="49">
        <f>'jeziora 2021'!O154</f>
        <v>6.327</v>
      </c>
      <c r="H154" s="49">
        <f>'jeziora 2021'!S154</f>
        <v>6.06</v>
      </c>
      <c r="I154" s="49">
        <f>'jeziora 2021'!T154</f>
        <v>70.41</v>
      </c>
      <c r="J154" s="49">
        <f>'jeziora 2021'!Y154</f>
        <v>35.61</v>
      </c>
      <c r="K154" s="49">
        <f>'jeziora 2021'!AI154</f>
        <v>2.5</v>
      </c>
      <c r="L154" s="49">
        <f>'jeziora 2021'!AK154</f>
        <v>47</v>
      </c>
      <c r="M154" s="49">
        <f>'jeziora 2021'!BB154</f>
        <v>652.5</v>
      </c>
      <c r="N154" s="49">
        <f>'jeziora 2021'!BJ154</f>
        <v>0.5</v>
      </c>
      <c r="O154" s="49">
        <f>'jeziora 2021'!BK154</f>
        <v>5.0000000000000001E-3</v>
      </c>
      <c r="P154" s="49">
        <f>'jeziora 2021'!BQ154</f>
        <v>0.2</v>
      </c>
      <c r="Q154" s="49">
        <f>'jeziora 2021'!BS154</f>
        <v>0.05</v>
      </c>
      <c r="R154" s="49">
        <f>'jeziora 2021'!BT154</f>
        <v>0.05</v>
      </c>
      <c r="S154" s="49">
        <f>'jeziora 2021'!BU154</f>
        <v>0.05</v>
      </c>
      <c r="T154" s="49">
        <f>'jeziora 2021'!BY154</f>
        <v>0.15</v>
      </c>
      <c r="U154" s="66">
        <f>'jeziora 2021'!CA154</f>
        <v>0</v>
      </c>
      <c r="V154" s="66">
        <f>'jeziora 2021'!CC154</f>
        <v>0</v>
      </c>
      <c r="W154" s="66">
        <f>'jeziora 2021'!CK154</f>
        <v>0</v>
      </c>
      <c r="X154" s="66">
        <f>'jeziora 2021'!CP154</f>
        <v>0</v>
      </c>
      <c r="Y154" s="66">
        <f>'jeziora 2021'!CQ154</f>
        <v>0</v>
      </c>
      <c r="Z154" s="66">
        <f>'jeziora 2021'!CR154</f>
        <v>0</v>
      </c>
      <c r="AA154" s="66">
        <f>'jeziora 2021'!CS154</f>
        <v>0</v>
      </c>
      <c r="AB154" s="66">
        <f>'jeziora 2021'!CT154</f>
        <v>0</v>
      </c>
      <c r="AC154" s="66">
        <f>'jeziora 2021'!CW154</f>
        <v>0</v>
      </c>
      <c r="AD154" s="66">
        <f>'jeziora 2021'!CZ154</f>
        <v>0</v>
      </c>
      <c r="AE154" s="66">
        <f>'jeziora 2021'!DB154</f>
        <v>0</v>
      </c>
      <c r="AF154" s="66">
        <f>'jeziora 2021'!DC154</f>
        <v>0</v>
      </c>
      <c r="AG154" s="66">
        <f>'jeziora 2021'!DD154</f>
        <v>0</v>
      </c>
      <c r="AH154" s="49">
        <f>'jeziora 2021'!DE154</f>
        <v>0.05</v>
      </c>
      <c r="AI154" s="49">
        <f>'jeziora 2021'!DF154</f>
        <v>0.05</v>
      </c>
      <c r="AJ154" s="66">
        <f>'jeziora 2021'!DH154</f>
        <v>0</v>
      </c>
      <c r="AK154" s="66">
        <f>'jeziora 2021'!DI154</f>
        <v>0</v>
      </c>
      <c r="AL154" s="66">
        <f>'jeziora 2021'!DJ154</f>
        <v>0</v>
      </c>
      <c r="AM154" s="66">
        <f>'jeziora 2021'!DK154</f>
        <v>0</v>
      </c>
      <c r="AN154" s="93">
        <f>'jeziora 2021'!DL154</f>
        <v>0</v>
      </c>
      <c r="AO154" s="96" t="s">
        <v>175</v>
      </c>
    </row>
    <row r="155" spans="1:42" x14ac:dyDescent="0.2">
      <c r="A155" s="165">
        <f>'jeziora 2021'!B155</f>
        <v>612</v>
      </c>
      <c r="B155" s="13" t="str">
        <f>'jeziora 2021'!D155</f>
        <v>Jez. Skrzynki Duże - stan. 01</v>
      </c>
      <c r="C155" s="49">
        <f>'jeziora 2021'!I155</f>
        <v>0.2702</v>
      </c>
      <c r="D155" s="49">
        <f>'jeziora 2021'!J155</f>
        <v>1.5</v>
      </c>
      <c r="E155" s="49">
        <f>'jeziora 2021'!L155</f>
        <v>0.36549999999999999</v>
      </c>
      <c r="F155" s="49">
        <f>'jeziora 2021'!N155</f>
        <v>10.18</v>
      </c>
      <c r="G155" s="49">
        <f>'jeziora 2021'!O155</f>
        <v>14.95</v>
      </c>
      <c r="H155" s="49">
        <f>'jeziora 2021'!S155</f>
        <v>9.0790000000000006</v>
      </c>
      <c r="I155" s="49">
        <f>'jeziora 2021'!T155</f>
        <v>23.85</v>
      </c>
      <c r="J155" s="49">
        <f>'jeziora 2021'!Y155</f>
        <v>78.41</v>
      </c>
      <c r="K155" s="49">
        <f>'jeziora 2021'!AI155</f>
        <v>70</v>
      </c>
      <c r="L155" s="49">
        <f>'jeziora 2021'!AK155</f>
        <v>60</v>
      </c>
      <c r="M155" s="49">
        <f>'jeziora 2021'!BB155</f>
        <v>2502.5</v>
      </c>
      <c r="N155" s="49">
        <f>'jeziora 2021'!BJ155</f>
        <v>0.5</v>
      </c>
      <c r="O155" s="49">
        <f>'jeziora 2021'!BK155</f>
        <v>5.0000000000000001E-3</v>
      </c>
      <c r="P155" s="49">
        <f>'jeziora 2021'!BQ155</f>
        <v>0.2</v>
      </c>
      <c r="Q155" s="49">
        <f>'jeziora 2021'!BS155</f>
        <v>0.05</v>
      </c>
      <c r="R155" s="49">
        <f>'jeziora 2021'!BT155</f>
        <v>0.05</v>
      </c>
      <c r="S155" s="49">
        <f>'jeziora 2021'!BU155</f>
        <v>0.05</v>
      </c>
      <c r="T155" s="49">
        <f>'jeziora 2021'!BY155</f>
        <v>0.15</v>
      </c>
      <c r="U155" s="66">
        <f>'jeziora 2021'!CA155</f>
        <v>0</v>
      </c>
      <c r="V155" s="66">
        <f>'jeziora 2021'!CC155</f>
        <v>0</v>
      </c>
      <c r="W155" s="66">
        <f>'jeziora 2021'!CK155</f>
        <v>0</v>
      </c>
      <c r="X155" s="66">
        <f>'jeziora 2021'!CP155</f>
        <v>0</v>
      </c>
      <c r="Y155" s="66">
        <f>'jeziora 2021'!CQ155</f>
        <v>0</v>
      </c>
      <c r="Z155" s="66">
        <f>'jeziora 2021'!CR155</f>
        <v>0</v>
      </c>
      <c r="AA155" s="66">
        <f>'jeziora 2021'!CS155</f>
        <v>0</v>
      </c>
      <c r="AB155" s="66">
        <f>'jeziora 2021'!CT155</f>
        <v>0</v>
      </c>
      <c r="AC155" s="66">
        <f>'jeziora 2021'!CW155</f>
        <v>0</v>
      </c>
      <c r="AD155" s="66">
        <f>'jeziora 2021'!CZ155</f>
        <v>0</v>
      </c>
      <c r="AE155" s="66">
        <f>'jeziora 2021'!DB155</f>
        <v>0</v>
      </c>
      <c r="AF155" s="66">
        <f>'jeziora 2021'!DC155</f>
        <v>0</v>
      </c>
      <c r="AG155" s="66">
        <f>'jeziora 2021'!DD155</f>
        <v>0</v>
      </c>
      <c r="AH155" s="49">
        <f>'jeziora 2021'!DE155</f>
        <v>0.05</v>
      </c>
      <c r="AI155" s="49">
        <f>'jeziora 2021'!DF155</f>
        <v>0.05</v>
      </c>
      <c r="AJ155" s="66">
        <f>'jeziora 2021'!DH155</f>
        <v>0</v>
      </c>
      <c r="AK155" s="66">
        <f>'jeziora 2021'!DI155</f>
        <v>0</v>
      </c>
      <c r="AL155" s="66">
        <f>'jeziora 2021'!DJ155</f>
        <v>0</v>
      </c>
      <c r="AM155" s="66">
        <f>'jeziora 2021'!DK155</f>
        <v>0</v>
      </c>
      <c r="AN155" s="93">
        <f>'jeziora 2021'!DL155</f>
        <v>0</v>
      </c>
      <c r="AO155" s="96" t="s">
        <v>175</v>
      </c>
    </row>
    <row r="156" spans="1:42" x14ac:dyDescent="0.2">
      <c r="A156" s="4">
        <f>'jeziora 2021'!B156</f>
        <v>613</v>
      </c>
      <c r="B156" s="13" t="str">
        <f>'jeziora 2021'!D156</f>
        <v>Jez. Sławianowskie - stan. 01</v>
      </c>
      <c r="C156" s="49">
        <f>'jeziora 2021'!I156</f>
        <v>0.28910000000000002</v>
      </c>
      <c r="D156" s="49">
        <f>'jeziora 2021'!J156</f>
        <v>7.1920000000000002</v>
      </c>
      <c r="E156" s="49">
        <f>'jeziora 2021'!L156</f>
        <v>0.87919999999999998</v>
      </c>
      <c r="F156" s="49">
        <f>'jeziora 2021'!N156</f>
        <v>15.24</v>
      </c>
      <c r="G156" s="49">
        <f>'jeziora 2021'!O156</f>
        <v>12.72</v>
      </c>
      <c r="H156" s="49">
        <f>'jeziora 2021'!S156</f>
        <v>11.67</v>
      </c>
      <c r="I156" s="49">
        <f>'jeziora 2021'!T156</f>
        <v>44.8</v>
      </c>
      <c r="J156" s="49">
        <f>'jeziora 2021'!Y156</f>
        <v>95.96</v>
      </c>
      <c r="K156" s="49">
        <f>'jeziora 2021'!AI156</f>
        <v>45</v>
      </c>
      <c r="L156" s="49">
        <f>'jeziora 2021'!AK156</f>
        <v>2.5</v>
      </c>
      <c r="M156" s="49">
        <f>'jeziora 2021'!BB156</f>
        <v>1645.5</v>
      </c>
      <c r="N156" s="49">
        <f>'jeziora 2021'!BJ156</f>
        <v>0.5</v>
      </c>
      <c r="O156" s="49">
        <f>'jeziora 2021'!BK156</f>
        <v>5.0000000000000001E-3</v>
      </c>
      <c r="P156" s="49">
        <f>'jeziora 2021'!BQ156</f>
        <v>0.2</v>
      </c>
      <c r="Q156" s="49">
        <f>'jeziora 2021'!BS156</f>
        <v>0.05</v>
      </c>
      <c r="R156" s="49">
        <f>'jeziora 2021'!BT156</f>
        <v>0.05</v>
      </c>
      <c r="S156" s="49">
        <f>'jeziora 2021'!BU156</f>
        <v>0.05</v>
      </c>
      <c r="T156" s="49">
        <f>'jeziora 2021'!BY156</f>
        <v>0.15</v>
      </c>
      <c r="U156" s="66">
        <f>'jeziora 2021'!CA156</f>
        <v>0</v>
      </c>
      <c r="V156" s="66">
        <f>'jeziora 2021'!CC156</f>
        <v>0</v>
      </c>
      <c r="W156" s="66">
        <f>'jeziora 2021'!CK156</f>
        <v>0</v>
      </c>
      <c r="X156" s="66">
        <f>'jeziora 2021'!CP156</f>
        <v>0</v>
      </c>
      <c r="Y156" s="66">
        <f>'jeziora 2021'!CQ156</f>
        <v>0</v>
      </c>
      <c r="Z156" s="66">
        <f>'jeziora 2021'!CR156</f>
        <v>0</v>
      </c>
      <c r="AA156" s="66">
        <f>'jeziora 2021'!CS156</f>
        <v>0</v>
      </c>
      <c r="AB156" s="66">
        <f>'jeziora 2021'!CT156</f>
        <v>0</v>
      </c>
      <c r="AC156" s="66">
        <f>'jeziora 2021'!CW156</f>
        <v>0</v>
      </c>
      <c r="AD156" s="66">
        <f>'jeziora 2021'!CZ156</f>
        <v>0</v>
      </c>
      <c r="AE156" s="66">
        <f>'jeziora 2021'!DB156</f>
        <v>0</v>
      </c>
      <c r="AF156" s="66">
        <f>'jeziora 2021'!DC156</f>
        <v>0</v>
      </c>
      <c r="AG156" s="66">
        <f>'jeziora 2021'!DD156</f>
        <v>0</v>
      </c>
      <c r="AH156" s="49">
        <f>'jeziora 2021'!DE156</f>
        <v>0.05</v>
      </c>
      <c r="AI156" s="49">
        <f>'jeziora 2021'!DF156</f>
        <v>0.05</v>
      </c>
      <c r="AJ156" s="66">
        <f>'jeziora 2021'!DH156</f>
        <v>0</v>
      </c>
      <c r="AK156" s="66">
        <f>'jeziora 2021'!DI156</f>
        <v>0</v>
      </c>
      <c r="AL156" s="66">
        <f>'jeziora 2021'!DJ156</f>
        <v>0</v>
      </c>
      <c r="AM156" s="66">
        <f>'jeziora 2021'!DK156</f>
        <v>0</v>
      </c>
      <c r="AN156" s="93">
        <f>'jeziora 2021'!DL156</f>
        <v>0</v>
      </c>
      <c r="AO156" s="96" t="s">
        <v>175</v>
      </c>
    </row>
    <row r="157" spans="1:42" x14ac:dyDescent="0.2">
      <c r="A157" s="4">
        <f>'jeziora 2021'!B157</f>
        <v>614</v>
      </c>
      <c r="B157" s="13" t="str">
        <f>'jeziora 2021'!D157</f>
        <v>jez. Słone - Skrzynia</v>
      </c>
      <c r="C157" s="49">
        <f>'jeziora 2021'!I157</f>
        <v>0.05</v>
      </c>
      <c r="D157" s="49">
        <f>'jeziora 2021'!J157</f>
        <v>1.5</v>
      </c>
      <c r="E157" s="49">
        <f>'jeziora 2021'!L157</f>
        <v>2.5000000000000001E-2</v>
      </c>
      <c r="F157" s="49">
        <f>'jeziora 2021'!N157</f>
        <v>1.325</v>
      </c>
      <c r="G157" s="49">
        <f>'jeziora 2021'!O157</f>
        <v>2.8069999999999999</v>
      </c>
      <c r="H157" s="49">
        <f>'jeziora 2021'!S157</f>
        <v>15.36</v>
      </c>
      <c r="I157" s="49">
        <f>'jeziora 2021'!T157</f>
        <v>0.5</v>
      </c>
      <c r="J157" s="49">
        <f>'jeziora 2021'!Y157</f>
        <v>44.2</v>
      </c>
      <c r="K157" s="49">
        <f>'jeziora 2021'!AI157</f>
        <v>2.5</v>
      </c>
      <c r="L157" s="49">
        <f>'jeziora 2021'!AK157</f>
        <v>2.5</v>
      </c>
      <c r="M157" s="49">
        <f>'jeziora 2021'!BB157</f>
        <v>35</v>
      </c>
      <c r="N157" s="49">
        <f>'jeziora 2021'!BJ157</f>
        <v>0.5</v>
      </c>
      <c r="O157" s="49">
        <f>'jeziora 2021'!BK157</f>
        <v>5.0000000000000001E-3</v>
      </c>
      <c r="P157" s="49">
        <f>'jeziora 2021'!BQ157</f>
        <v>0.2</v>
      </c>
      <c r="Q157" s="49">
        <f>'jeziora 2021'!BS157</f>
        <v>0.05</v>
      </c>
      <c r="R157" s="49">
        <f>'jeziora 2021'!BT157</f>
        <v>0.05</v>
      </c>
      <c r="S157" s="49">
        <f>'jeziora 2021'!BU157</f>
        <v>0.05</v>
      </c>
      <c r="T157" s="49">
        <f>'jeziora 2021'!BY157</f>
        <v>0.15</v>
      </c>
      <c r="U157" s="66">
        <f>'jeziora 2021'!CA157</f>
        <v>0</v>
      </c>
      <c r="V157" s="66">
        <f>'jeziora 2021'!CC157</f>
        <v>0</v>
      </c>
      <c r="W157" s="66">
        <f>'jeziora 2021'!CK157</f>
        <v>0</v>
      </c>
      <c r="X157" s="66">
        <f>'jeziora 2021'!CP157</f>
        <v>0</v>
      </c>
      <c r="Y157" s="66">
        <f>'jeziora 2021'!CQ157</f>
        <v>0</v>
      </c>
      <c r="Z157" s="66">
        <f>'jeziora 2021'!CR157</f>
        <v>0</v>
      </c>
      <c r="AA157" s="66">
        <f>'jeziora 2021'!CS157</f>
        <v>0</v>
      </c>
      <c r="AB157" s="66">
        <f>'jeziora 2021'!CT157</f>
        <v>0</v>
      </c>
      <c r="AC157" s="66">
        <f>'jeziora 2021'!CW157</f>
        <v>0</v>
      </c>
      <c r="AD157" s="66">
        <f>'jeziora 2021'!CZ157</f>
        <v>0</v>
      </c>
      <c r="AE157" s="66">
        <f>'jeziora 2021'!DB157</f>
        <v>0</v>
      </c>
      <c r="AF157" s="66">
        <f>'jeziora 2021'!DC157</f>
        <v>0</v>
      </c>
      <c r="AG157" s="66">
        <f>'jeziora 2021'!DD157</f>
        <v>0</v>
      </c>
      <c r="AH157" s="49">
        <f>'jeziora 2021'!DE157</f>
        <v>0.05</v>
      </c>
      <c r="AI157" s="49">
        <f>'jeziora 2021'!DF157</f>
        <v>0.05</v>
      </c>
      <c r="AJ157" s="66">
        <f>'jeziora 2021'!DH157</f>
        <v>0</v>
      </c>
      <c r="AK157" s="66">
        <f>'jeziora 2021'!DI157</f>
        <v>0</v>
      </c>
      <c r="AL157" s="66">
        <f>'jeziora 2021'!DJ157</f>
        <v>0</v>
      </c>
      <c r="AM157" s="66">
        <f>'jeziora 2021'!DK157</f>
        <v>0</v>
      </c>
      <c r="AN157" s="93">
        <f>'jeziora 2021'!DL157</f>
        <v>0</v>
      </c>
      <c r="AO157" s="97" t="s">
        <v>176</v>
      </c>
    </row>
    <row r="158" spans="1:42" x14ac:dyDescent="0.2">
      <c r="A158" s="4">
        <f>'jeziora 2021'!B158</f>
        <v>615</v>
      </c>
      <c r="B158" s="13" t="str">
        <f>'jeziora 2021'!D158</f>
        <v>jez. Słupinko - Słupinko</v>
      </c>
      <c r="C158" s="49">
        <f>'jeziora 2021'!I158</f>
        <v>0.05</v>
      </c>
      <c r="D158" s="49">
        <f>'jeziora 2021'!J158</f>
        <v>1.5</v>
      </c>
      <c r="E158" s="49">
        <f>'jeziora 2021'!L158</f>
        <v>0.57399999999999995</v>
      </c>
      <c r="F158" s="49">
        <f>'jeziora 2021'!N158</f>
        <v>7.6360000000000001</v>
      </c>
      <c r="G158" s="49">
        <f>'jeziora 2021'!O158</f>
        <v>5.2039999999999997</v>
      </c>
      <c r="H158" s="49">
        <f>'jeziora 2021'!S158</f>
        <v>4</v>
      </c>
      <c r="I158" s="49">
        <f>'jeziora 2021'!T158</f>
        <v>27.37</v>
      </c>
      <c r="J158" s="49">
        <f>'jeziora 2021'!Y158</f>
        <v>49.24</v>
      </c>
      <c r="K158" s="49">
        <f>'jeziora 2021'!AI158</f>
        <v>2.5</v>
      </c>
      <c r="L158" s="49">
        <f>'jeziora 2021'!AK158</f>
        <v>2.5</v>
      </c>
      <c r="M158" s="49">
        <f>'jeziora 2021'!BB158</f>
        <v>1159.5</v>
      </c>
      <c r="N158" s="49">
        <f>'jeziora 2021'!BJ158</f>
        <v>0.5</v>
      </c>
      <c r="O158" s="49">
        <f>'jeziora 2021'!BK158</f>
        <v>5.0000000000000001E-3</v>
      </c>
      <c r="P158" s="49">
        <f>'jeziora 2021'!BQ158</f>
        <v>0.2</v>
      </c>
      <c r="Q158" s="49">
        <f>'jeziora 2021'!BS158</f>
        <v>0.05</v>
      </c>
      <c r="R158" s="49">
        <f>'jeziora 2021'!BT158</f>
        <v>0.05</v>
      </c>
      <c r="S158" s="49">
        <f>'jeziora 2021'!BU158</f>
        <v>0.05</v>
      </c>
      <c r="T158" s="49">
        <f>'jeziora 2021'!BY158</f>
        <v>0.15</v>
      </c>
      <c r="U158" s="66">
        <f>'jeziora 2021'!CA158</f>
        <v>0</v>
      </c>
      <c r="V158" s="66">
        <f>'jeziora 2021'!CC158</f>
        <v>0</v>
      </c>
      <c r="W158" s="66">
        <f>'jeziora 2021'!CK158</f>
        <v>0</v>
      </c>
      <c r="X158" s="66">
        <f>'jeziora 2021'!CP158</f>
        <v>0</v>
      </c>
      <c r="Y158" s="66">
        <f>'jeziora 2021'!CQ158</f>
        <v>0</v>
      </c>
      <c r="Z158" s="66">
        <f>'jeziora 2021'!CR158</f>
        <v>0</v>
      </c>
      <c r="AA158" s="66">
        <f>'jeziora 2021'!CS158</f>
        <v>0</v>
      </c>
      <c r="AB158" s="66">
        <f>'jeziora 2021'!CT158</f>
        <v>0</v>
      </c>
      <c r="AC158" s="66">
        <f>'jeziora 2021'!CW158</f>
        <v>0</v>
      </c>
      <c r="AD158" s="66">
        <f>'jeziora 2021'!CZ158</f>
        <v>0</v>
      </c>
      <c r="AE158" s="66">
        <f>'jeziora 2021'!DB158</f>
        <v>0</v>
      </c>
      <c r="AF158" s="66">
        <f>'jeziora 2021'!DC158</f>
        <v>0</v>
      </c>
      <c r="AG158" s="66">
        <f>'jeziora 2021'!DD158</f>
        <v>0</v>
      </c>
      <c r="AH158" s="49">
        <f>'jeziora 2021'!DE158</f>
        <v>0.05</v>
      </c>
      <c r="AI158" s="49">
        <f>'jeziora 2021'!DF158</f>
        <v>0.05</v>
      </c>
      <c r="AJ158" s="66">
        <f>'jeziora 2021'!DH158</f>
        <v>0</v>
      </c>
      <c r="AK158" s="66">
        <f>'jeziora 2021'!DI158</f>
        <v>0</v>
      </c>
      <c r="AL158" s="66">
        <f>'jeziora 2021'!DJ158</f>
        <v>0</v>
      </c>
      <c r="AM158" s="66">
        <f>'jeziora 2021'!DK158</f>
        <v>0</v>
      </c>
      <c r="AN158" s="93">
        <f>'jeziora 2021'!DL158</f>
        <v>0</v>
      </c>
      <c r="AO158" s="97" t="s">
        <v>176</v>
      </c>
      <c r="AP158" s="9"/>
    </row>
    <row r="159" spans="1:42" x14ac:dyDescent="0.2">
      <c r="A159" s="165">
        <f>'jeziora 2021'!B159</f>
        <v>616</v>
      </c>
      <c r="B159" s="13" t="str">
        <f>'jeziora 2021'!D159</f>
        <v>jez. Słupino - Dąbrówka</v>
      </c>
      <c r="C159" s="49">
        <f>'jeziora 2021'!I159</f>
        <v>0.05</v>
      </c>
      <c r="D159" s="49">
        <f>'jeziora 2021'!J159</f>
        <v>1.5</v>
      </c>
      <c r="E159" s="49">
        <f>'jeziora 2021'!L159</f>
        <v>2.5000000000000001E-2</v>
      </c>
      <c r="F159" s="49">
        <f>'jeziora 2021'!N159</f>
        <v>3.5190000000000001</v>
      </c>
      <c r="G159" s="49">
        <f>'jeziora 2021'!O159</f>
        <v>3.0059999999999998</v>
      </c>
      <c r="H159" s="49">
        <f>'jeziora 2021'!S159</f>
        <v>1.5740000000000001</v>
      </c>
      <c r="I159" s="49">
        <f>'jeziora 2021'!T159</f>
        <v>9.8640000000000008</v>
      </c>
      <c r="J159" s="49">
        <f>'jeziora 2021'!Y159</f>
        <v>30.23</v>
      </c>
      <c r="K159" s="49">
        <f>'jeziora 2021'!AI159</f>
        <v>220</v>
      </c>
      <c r="L159" s="49">
        <f>'jeziora 2021'!AK159</f>
        <v>2.5</v>
      </c>
      <c r="M159" s="49">
        <f>'jeziora 2021'!BB159</f>
        <v>786</v>
      </c>
      <c r="N159" s="49">
        <f>'jeziora 2021'!BJ159</f>
        <v>0.5</v>
      </c>
      <c r="O159" s="49">
        <f>'jeziora 2021'!BK159</f>
        <v>5.0000000000000001E-3</v>
      </c>
      <c r="P159" s="49">
        <f>'jeziora 2021'!BQ159</f>
        <v>0.2</v>
      </c>
      <c r="Q159" s="49">
        <f>'jeziora 2021'!BS159</f>
        <v>0.05</v>
      </c>
      <c r="R159" s="49">
        <f>'jeziora 2021'!BT159</f>
        <v>0.05</v>
      </c>
      <c r="S159" s="49">
        <f>'jeziora 2021'!BU159</f>
        <v>0.05</v>
      </c>
      <c r="T159" s="49">
        <f>'jeziora 2021'!BY159</f>
        <v>0.15</v>
      </c>
      <c r="U159" s="66">
        <f>'jeziora 2021'!CA159</f>
        <v>0</v>
      </c>
      <c r="V159" s="66">
        <f>'jeziora 2021'!CC159</f>
        <v>0</v>
      </c>
      <c r="W159" s="66">
        <f>'jeziora 2021'!CK159</f>
        <v>0</v>
      </c>
      <c r="X159" s="66">
        <f>'jeziora 2021'!CP159</f>
        <v>0</v>
      </c>
      <c r="Y159" s="66">
        <f>'jeziora 2021'!CQ159</f>
        <v>0</v>
      </c>
      <c r="Z159" s="66">
        <f>'jeziora 2021'!CR159</f>
        <v>0</v>
      </c>
      <c r="AA159" s="66">
        <f>'jeziora 2021'!CS159</f>
        <v>0</v>
      </c>
      <c r="AB159" s="66">
        <f>'jeziora 2021'!CT159</f>
        <v>0</v>
      </c>
      <c r="AC159" s="66">
        <f>'jeziora 2021'!CW159</f>
        <v>0</v>
      </c>
      <c r="AD159" s="66">
        <f>'jeziora 2021'!CZ159</f>
        <v>0</v>
      </c>
      <c r="AE159" s="66">
        <f>'jeziora 2021'!DB159</f>
        <v>0</v>
      </c>
      <c r="AF159" s="66">
        <f>'jeziora 2021'!DC159</f>
        <v>0</v>
      </c>
      <c r="AG159" s="66">
        <f>'jeziora 2021'!DD159</f>
        <v>0</v>
      </c>
      <c r="AH159" s="49">
        <f>'jeziora 2021'!DE159</f>
        <v>0.05</v>
      </c>
      <c r="AI159" s="49">
        <f>'jeziora 2021'!DF159</f>
        <v>0.05</v>
      </c>
      <c r="AJ159" s="66">
        <f>'jeziora 2021'!DH159</f>
        <v>0</v>
      </c>
      <c r="AK159" s="66">
        <f>'jeziora 2021'!DI159</f>
        <v>0</v>
      </c>
      <c r="AL159" s="66">
        <f>'jeziora 2021'!DJ159</f>
        <v>0</v>
      </c>
      <c r="AM159" s="66">
        <f>'jeziora 2021'!DK159</f>
        <v>0</v>
      </c>
      <c r="AN159" s="93">
        <f>'jeziora 2021'!DL159</f>
        <v>0</v>
      </c>
      <c r="AO159" s="96" t="s">
        <v>175</v>
      </c>
    </row>
    <row r="160" spans="1:42" x14ac:dyDescent="0.2">
      <c r="A160" s="165">
        <f>'jeziora 2021'!B160</f>
        <v>617</v>
      </c>
      <c r="B160" s="13" t="str">
        <f>'jeziora 2021'!D160</f>
        <v>jez. Stężyckie - Zdrębowo</v>
      </c>
      <c r="C160" s="49">
        <f>'jeziora 2021'!I160</f>
        <v>0.05</v>
      </c>
      <c r="D160" s="49">
        <f>'jeziora 2021'!J160</f>
        <v>1.5</v>
      </c>
      <c r="E160" s="49">
        <f>'jeziora 2021'!L160</f>
        <v>2.5000000000000001E-2</v>
      </c>
      <c r="F160" s="49">
        <f>'jeziora 2021'!N160</f>
        <v>2.9390000000000001</v>
      </c>
      <c r="G160" s="49">
        <f>'jeziora 2021'!O160</f>
        <v>3.222</v>
      </c>
      <c r="H160" s="49">
        <f>'jeziora 2021'!S160</f>
        <v>0.72199999999999998</v>
      </c>
      <c r="I160" s="49">
        <f>'jeziora 2021'!T160</f>
        <v>10.71</v>
      </c>
      <c r="J160" s="49">
        <f>'jeziora 2021'!Y160</f>
        <v>20.74</v>
      </c>
      <c r="K160" s="49">
        <f>'jeziora 2021'!AI160</f>
        <v>110</v>
      </c>
      <c r="L160" s="49">
        <f>'jeziora 2021'!AK160</f>
        <v>193</v>
      </c>
      <c r="M160" s="49">
        <f>'jeziora 2021'!BB160</f>
        <v>888.5</v>
      </c>
      <c r="N160" s="49">
        <f>'jeziora 2021'!BJ160</f>
        <v>0.5</v>
      </c>
      <c r="O160" s="49">
        <f>'jeziora 2021'!BK160</f>
        <v>5.0000000000000001E-3</v>
      </c>
      <c r="P160" s="49">
        <f>'jeziora 2021'!BQ160</f>
        <v>0.2</v>
      </c>
      <c r="Q160" s="49">
        <f>'jeziora 2021'!BS160</f>
        <v>0.05</v>
      </c>
      <c r="R160" s="49">
        <f>'jeziora 2021'!BT160</f>
        <v>0.05</v>
      </c>
      <c r="S160" s="49">
        <f>'jeziora 2021'!BU160</f>
        <v>0.05</v>
      </c>
      <c r="T160" s="49">
        <f>'jeziora 2021'!BY160</f>
        <v>0.15</v>
      </c>
      <c r="U160" s="66">
        <f>'jeziora 2021'!CA160</f>
        <v>0</v>
      </c>
      <c r="V160" s="66">
        <f>'jeziora 2021'!CC160</f>
        <v>0</v>
      </c>
      <c r="W160" s="66">
        <f>'jeziora 2021'!CK160</f>
        <v>0</v>
      </c>
      <c r="X160" s="66">
        <f>'jeziora 2021'!CP160</f>
        <v>0</v>
      </c>
      <c r="Y160" s="66">
        <f>'jeziora 2021'!CQ160</f>
        <v>0</v>
      </c>
      <c r="Z160" s="66">
        <f>'jeziora 2021'!CR160</f>
        <v>0</v>
      </c>
      <c r="AA160" s="66">
        <f>'jeziora 2021'!CS160</f>
        <v>0</v>
      </c>
      <c r="AB160" s="66">
        <f>'jeziora 2021'!CT160</f>
        <v>0</v>
      </c>
      <c r="AC160" s="66">
        <f>'jeziora 2021'!CW160</f>
        <v>0</v>
      </c>
      <c r="AD160" s="66">
        <f>'jeziora 2021'!CZ160</f>
        <v>0</v>
      </c>
      <c r="AE160" s="66">
        <f>'jeziora 2021'!DB160</f>
        <v>0</v>
      </c>
      <c r="AF160" s="66">
        <f>'jeziora 2021'!DC160</f>
        <v>0</v>
      </c>
      <c r="AG160" s="66">
        <f>'jeziora 2021'!DD160</f>
        <v>0</v>
      </c>
      <c r="AH160" s="49">
        <f>'jeziora 2021'!DE160</f>
        <v>0.05</v>
      </c>
      <c r="AI160" s="49">
        <f>'jeziora 2021'!DF160</f>
        <v>0.05</v>
      </c>
      <c r="AJ160" s="66">
        <f>'jeziora 2021'!DH160</f>
        <v>0</v>
      </c>
      <c r="AK160" s="66">
        <f>'jeziora 2021'!DI160</f>
        <v>0</v>
      </c>
      <c r="AL160" s="66">
        <f>'jeziora 2021'!DJ160</f>
        <v>0</v>
      </c>
      <c r="AM160" s="66">
        <f>'jeziora 2021'!DK160</f>
        <v>0</v>
      </c>
      <c r="AN160" s="93">
        <f>'jeziora 2021'!DL160</f>
        <v>0</v>
      </c>
      <c r="AO160" s="96" t="s">
        <v>175</v>
      </c>
    </row>
    <row r="161" spans="1:41" ht="25.5" x14ac:dyDescent="0.2">
      <c r="A161" s="4">
        <f>'jeziora 2021'!B161</f>
        <v>618</v>
      </c>
      <c r="B161" s="13" t="str">
        <f>'jeziora 2021'!D161</f>
        <v>jez. Strzeszyno - głęboczek -12,4m</v>
      </c>
      <c r="C161" s="49">
        <f>'jeziora 2021'!I161</f>
        <v>0.35570000000000002</v>
      </c>
      <c r="D161" s="49">
        <f>'jeziora 2021'!J161</f>
        <v>13.3</v>
      </c>
      <c r="E161" s="49">
        <f>'jeziora 2021'!L161</f>
        <v>1.238</v>
      </c>
      <c r="F161" s="49">
        <f>'jeziora 2021'!N161</f>
        <v>8.35</v>
      </c>
      <c r="G161" s="49">
        <f>'jeziora 2021'!O161</f>
        <v>14.2</v>
      </c>
      <c r="H161" s="49">
        <f>'jeziora 2021'!S161</f>
        <v>7.7770000000000001</v>
      </c>
      <c r="I161" s="49">
        <f>'jeziora 2021'!T161</f>
        <v>79.27</v>
      </c>
      <c r="J161" s="49">
        <f>'jeziora 2021'!Y161</f>
        <v>118.9</v>
      </c>
      <c r="K161" s="49">
        <f>'jeziora 2021'!AI161</f>
        <v>62</v>
      </c>
      <c r="L161" s="49">
        <f>'jeziora 2021'!AK161</f>
        <v>46</v>
      </c>
      <c r="M161" s="49">
        <f>'jeziora 2021'!BB161</f>
        <v>3281.5</v>
      </c>
      <c r="N161" s="49">
        <f>'jeziora 2021'!BJ161</f>
        <v>0.5</v>
      </c>
      <c r="O161" s="49">
        <f>'jeziora 2021'!BK161</f>
        <v>5.0000000000000001E-3</v>
      </c>
      <c r="P161" s="49">
        <f>'jeziora 2021'!BQ161</f>
        <v>0.2</v>
      </c>
      <c r="Q161" s="49">
        <f>'jeziora 2021'!BS161</f>
        <v>0.05</v>
      </c>
      <c r="R161" s="49">
        <f>'jeziora 2021'!BT161</f>
        <v>0.05</v>
      </c>
      <c r="S161" s="49">
        <f>'jeziora 2021'!BU161</f>
        <v>0.05</v>
      </c>
      <c r="T161" s="49">
        <f>'jeziora 2021'!BY161</f>
        <v>0.15</v>
      </c>
      <c r="U161" s="150">
        <f>'jeziora 2021'!CA161</f>
        <v>50</v>
      </c>
      <c r="V161" s="150">
        <f>'jeziora 2021'!CC161</f>
        <v>0.01</v>
      </c>
      <c r="W161" s="150">
        <f>'jeziora 2021'!CK161</f>
        <v>5.0000000000000001E-3</v>
      </c>
      <c r="X161" s="150">
        <f>'jeziora 2021'!CP161</f>
        <v>1.5</v>
      </c>
      <c r="Y161" s="150">
        <f>'jeziora 2021'!CQ161</f>
        <v>0.3</v>
      </c>
      <c r="Z161" s="150">
        <f>'jeziora 2021'!CR161</f>
        <v>5</v>
      </c>
      <c r="AA161" s="150">
        <f>'jeziora 2021'!CS161</f>
        <v>0.5</v>
      </c>
      <c r="AB161" s="150">
        <f>'jeziora 2021'!CT161</f>
        <v>0.5</v>
      </c>
      <c r="AC161" s="150">
        <f>'jeziora 2021'!CW161</f>
        <v>0.05</v>
      </c>
      <c r="AD161" s="150">
        <f>'jeziora 2021'!CZ161</f>
        <v>0.05</v>
      </c>
      <c r="AE161" s="150">
        <f>'jeziora 2021'!DB161</f>
        <v>0.05</v>
      </c>
      <c r="AF161" s="150">
        <f>'jeziora 2021'!DC161</f>
        <v>0.05</v>
      </c>
      <c r="AG161" s="150">
        <f>'jeziora 2021'!DD161</f>
        <v>0.05</v>
      </c>
      <c r="AH161" s="49">
        <f>'jeziora 2021'!DE161</f>
        <v>0.05</v>
      </c>
      <c r="AI161" s="49">
        <f>'jeziora 2021'!DF161</f>
        <v>0.05</v>
      </c>
      <c r="AJ161" s="150">
        <f>'jeziora 2021'!DH161</f>
        <v>0.5</v>
      </c>
      <c r="AK161" s="150">
        <f>'jeziora 2021'!DI161</f>
        <v>0.05</v>
      </c>
      <c r="AL161" s="150">
        <f>'jeziora 2021'!DJ161</f>
        <v>0.25</v>
      </c>
      <c r="AM161" s="150">
        <f>'jeziora 2021'!DK161</f>
        <v>0.25</v>
      </c>
      <c r="AN161" s="151">
        <f>'jeziora 2021'!DL161</f>
        <v>0.05</v>
      </c>
      <c r="AO161" s="96" t="s">
        <v>175</v>
      </c>
    </row>
    <row r="162" spans="1:41" ht="25.5" x14ac:dyDescent="0.2">
      <c r="A162" s="4">
        <f>'jeziora 2021'!B162</f>
        <v>619</v>
      </c>
      <c r="B162" s="13" t="str">
        <f>'jeziora 2021'!D162</f>
        <v>jez. Stubnica - głęboczek - 15,4m</v>
      </c>
      <c r="C162" s="49">
        <f>'jeziora 2021'!I162</f>
        <v>0.61319999999999997</v>
      </c>
      <c r="D162" s="49">
        <f>'jeziora 2021'!J162</f>
        <v>9.2119999999999997</v>
      </c>
      <c r="E162" s="49">
        <f>'jeziora 2021'!L162</f>
        <v>1.8740000000000001</v>
      </c>
      <c r="F162" s="49">
        <f>'jeziora 2021'!N162</f>
        <v>19.18</v>
      </c>
      <c r="G162" s="49">
        <f>'jeziora 2021'!O162</f>
        <v>32.53</v>
      </c>
      <c r="H162" s="49">
        <f>'jeziora 2021'!S162</f>
        <v>15.67</v>
      </c>
      <c r="I162" s="49">
        <f>'jeziora 2021'!T162</f>
        <v>116.4</v>
      </c>
      <c r="J162" s="49">
        <f>'jeziora 2021'!Y162</f>
        <v>204.9</v>
      </c>
      <c r="K162" s="49">
        <f>'jeziora 2021'!AI162</f>
        <v>350</v>
      </c>
      <c r="L162" s="49">
        <f>'jeziora 2021'!AK162</f>
        <v>86</v>
      </c>
      <c r="M162" s="49">
        <f>'jeziora 2021'!BB162</f>
        <v>10073</v>
      </c>
      <c r="N162" s="49">
        <f>'jeziora 2021'!BJ162</f>
        <v>0.5</v>
      </c>
      <c r="O162" s="49">
        <f>'jeziora 2021'!BK162</f>
        <v>5.0000000000000001E-3</v>
      </c>
      <c r="P162" s="49">
        <f>'jeziora 2021'!BQ162</f>
        <v>0.2</v>
      </c>
      <c r="Q162" s="49">
        <f>'jeziora 2021'!BS162</f>
        <v>0.05</v>
      </c>
      <c r="R162" s="49">
        <f>'jeziora 2021'!BT162</f>
        <v>0.05</v>
      </c>
      <c r="S162" s="49">
        <f>'jeziora 2021'!BU162</f>
        <v>0.05</v>
      </c>
      <c r="T162" s="49">
        <f>'jeziora 2021'!BY162</f>
        <v>0.15</v>
      </c>
      <c r="U162" s="66">
        <f>'jeziora 2021'!CA162</f>
        <v>0</v>
      </c>
      <c r="V162" s="66">
        <f>'jeziora 2021'!CC162</f>
        <v>0</v>
      </c>
      <c r="W162" s="66">
        <f>'jeziora 2021'!CK162</f>
        <v>0</v>
      </c>
      <c r="X162" s="66">
        <f>'jeziora 2021'!CP162</f>
        <v>0</v>
      </c>
      <c r="Y162" s="66">
        <f>'jeziora 2021'!CQ162</f>
        <v>0</v>
      </c>
      <c r="Z162" s="66">
        <f>'jeziora 2021'!CR162</f>
        <v>0</v>
      </c>
      <c r="AA162" s="66">
        <f>'jeziora 2021'!CS162</f>
        <v>0</v>
      </c>
      <c r="AB162" s="66">
        <f>'jeziora 2021'!CT162</f>
        <v>0</v>
      </c>
      <c r="AC162" s="66">
        <f>'jeziora 2021'!CW162</f>
        <v>0</v>
      </c>
      <c r="AD162" s="66">
        <f>'jeziora 2021'!CZ162</f>
        <v>0</v>
      </c>
      <c r="AE162" s="66">
        <f>'jeziora 2021'!DB162</f>
        <v>0</v>
      </c>
      <c r="AF162" s="66">
        <f>'jeziora 2021'!DC162</f>
        <v>0</v>
      </c>
      <c r="AG162" s="66">
        <f>'jeziora 2021'!DD162</f>
        <v>0</v>
      </c>
      <c r="AH162" s="49">
        <f>'jeziora 2021'!DE162</f>
        <v>0.05</v>
      </c>
      <c r="AI162" s="49">
        <f>'jeziora 2021'!DF162</f>
        <v>0.05</v>
      </c>
      <c r="AJ162" s="66">
        <f>'jeziora 2021'!DH162</f>
        <v>0</v>
      </c>
      <c r="AK162" s="66">
        <f>'jeziora 2021'!DI162</f>
        <v>0</v>
      </c>
      <c r="AL162" s="66">
        <f>'jeziora 2021'!DJ162</f>
        <v>0</v>
      </c>
      <c r="AM162" s="66">
        <f>'jeziora 2021'!DK162</f>
        <v>0</v>
      </c>
      <c r="AN162" s="66">
        <f>'jeziora 2021'!DL162</f>
        <v>0</v>
      </c>
      <c r="AO162" s="96" t="s">
        <v>175</v>
      </c>
    </row>
    <row r="163" spans="1:41" ht="25.5" x14ac:dyDescent="0.2">
      <c r="A163" s="4">
        <f>'jeziora 2021'!B163</f>
        <v>620</v>
      </c>
      <c r="B163" s="13" t="str">
        <f>'jeziora 2021'!D163</f>
        <v>jez. Studzieniczno(Studnica) - na SW od m.Klaryszewo</v>
      </c>
      <c r="C163" s="49">
        <f>'jeziora 2021'!I163</f>
        <v>0.05</v>
      </c>
      <c r="D163" s="49">
        <f>'jeziora 2021'!J163</f>
        <v>4.2169999999999996</v>
      </c>
      <c r="E163" s="49">
        <f>'jeziora 2021'!L163</f>
        <v>0.21859999999999999</v>
      </c>
      <c r="F163" s="49">
        <f>'jeziora 2021'!N163</f>
        <v>4.5720000000000001</v>
      </c>
      <c r="G163" s="49">
        <f>'jeziora 2021'!O163</f>
        <v>4.6390000000000002</v>
      </c>
      <c r="H163" s="49">
        <f>'jeziora 2021'!S163</f>
        <v>2.7829999999999999</v>
      </c>
      <c r="I163" s="49">
        <f>'jeziora 2021'!T163</f>
        <v>13.67</v>
      </c>
      <c r="J163" s="49">
        <f>'jeziora 2021'!Y163</f>
        <v>26.55</v>
      </c>
      <c r="K163" s="49">
        <f>'jeziora 2021'!AI163</f>
        <v>94</v>
      </c>
      <c r="L163" s="49">
        <f>'jeziora 2021'!AK163</f>
        <v>2.5</v>
      </c>
      <c r="M163" s="49">
        <f>'jeziora 2021'!BB163</f>
        <v>969</v>
      </c>
      <c r="N163" s="49">
        <f>'jeziora 2021'!BJ163</f>
        <v>0.5</v>
      </c>
      <c r="O163" s="49">
        <f>'jeziora 2021'!BK163</f>
        <v>5.0000000000000001E-3</v>
      </c>
      <c r="P163" s="49">
        <f>'jeziora 2021'!BQ163</f>
        <v>0.2</v>
      </c>
      <c r="Q163" s="49">
        <f>'jeziora 2021'!BS163</f>
        <v>0.05</v>
      </c>
      <c r="R163" s="49">
        <f>'jeziora 2021'!BT163</f>
        <v>0.05</v>
      </c>
      <c r="S163" s="49">
        <f>'jeziora 2021'!BU163</f>
        <v>0.05</v>
      </c>
      <c r="T163" s="49">
        <f>'jeziora 2021'!BY163</f>
        <v>0.15</v>
      </c>
      <c r="U163" s="66">
        <f>'jeziora 2021'!CA163</f>
        <v>0</v>
      </c>
      <c r="V163" s="66">
        <f>'jeziora 2021'!CC163</f>
        <v>0</v>
      </c>
      <c r="W163" s="66">
        <f>'jeziora 2021'!CK163</f>
        <v>0</v>
      </c>
      <c r="X163" s="66">
        <f>'jeziora 2021'!CP163</f>
        <v>0</v>
      </c>
      <c r="Y163" s="66">
        <f>'jeziora 2021'!CQ163</f>
        <v>0</v>
      </c>
      <c r="Z163" s="66">
        <f>'jeziora 2021'!CR163</f>
        <v>0</v>
      </c>
      <c r="AA163" s="66">
        <f>'jeziora 2021'!CS163</f>
        <v>0</v>
      </c>
      <c r="AB163" s="66">
        <f>'jeziora 2021'!CT163</f>
        <v>0</v>
      </c>
      <c r="AC163" s="66">
        <f>'jeziora 2021'!CW163</f>
        <v>0</v>
      </c>
      <c r="AD163" s="66">
        <f>'jeziora 2021'!CZ163</f>
        <v>0</v>
      </c>
      <c r="AE163" s="66">
        <f>'jeziora 2021'!DB163</f>
        <v>0</v>
      </c>
      <c r="AF163" s="66">
        <f>'jeziora 2021'!DC163</f>
        <v>0</v>
      </c>
      <c r="AG163" s="66">
        <f>'jeziora 2021'!DD163</f>
        <v>0</v>
      </c>
      <c r="AH163" s="49">
        <f>'jeziora 2021'!DE163</f>
        <v>0.05</v>
      </c>
      <c r="AI163" s="49">
        <f>'jeziora 2021'!DF163</f>
        <v>0.05</v>
      </c>
      <c r="AJ163" s="66">
        <f>'jeziora 2021'!DH163</f>
        <v>0</v>
      </c>
      <c r="AK163" s="66">
        <f>'jeziora 2021'!DI163</f>
        <v>0</v>
      </c>
      <c r="AL163" s="66">
        <f>'jeziora 2021'!DJ163</f>
        <v>0</v>
      </c>
      <c r="AM163" s="66">
        <f>'jeziora 2021'!DK163</f>
        <v>0</v>
      </c>
      <c r="AN163" s="66">
        <f>'jeziora 2021'!DL163</f>
        <v>0</v>
      </c>
      <c r="AO163" s="97" t="s">
        <v>176</v>
      </c>
    </row>
    <row r="164" spans="1:41" ht="25.5" x14ac:dyDescent="0.2">
      <c r="A164" s="4">
        <f>'jeziora 2021'!B164</f>
        <v>621</v>
      </c>
      <c r="B164" s="13" t="str">
        <f>'jeziora 2021'!D164</f>
        <v>jez. Sulimierskie - głęboczek -  2,4 m</v>
      </c>
      <c r="C164" s="49">
        <f>'jeziora 2021'!I164</f>
        <v>0.05</v>
      </c>
      <c r="D164" s="49">
        <f>'jeziora 2021'!J164</f>
        <v>1.5</v>
      </c>
      <c r="E164" s="49">
        <f>'jeziora 2021'!L164</f>
        <v>2.5000000000000001E-2</v>
      </c>
      <c r="F164" s="49">
        <f>'jeziora 2021'!N164</f>
        <v>5.24</v>
      </c>
      <c r="G164" s="49">
        <f>'jeziora 2021'!O164</f>
        <v>5.28</v>
      </c>
      <c r="H164" s="49">
        <f>'jeziora 2021'!S164</f>
        <v>5.35</v>
      </c>
      <c r="I164" s="49">
        <f>'jeziora 2021'!T164</f>
        <v>17.8</v>
      </c>
      <c r="J164" s="49">
        <f>'jeziora 2021'!Y164</f>
        <v>23</v>
      </c>
      <c r="K164" s="49">
        <f>'jeziora 2021'!AI164</f>
        <v>2.5</v>
      </c>
      <c r="L164" s="49">
        <f>'jeziora 2021'!AK164</f>
        <v>53</v>
      </c>
      <c r="M164" s="49">
        <f>'jeziora 2021'!BB164</f>
        <v>1032</v>
      </c>
      <c r="N164" s="49">
        <f>'jeziora 2021'!BJ164</f>
        <v>0.5</v>
      </c>
      <c r="O164" s="49">
        <f>'jeziora 2021'!BK164</f>
        <v>5.0000000000000001E-3</v>
      </c>
      <c r="P164" s="49">
        <f>'jeziora 2021'!BQ164</f>
        <v>0.2</v>
      </c>
      <c r="Q164" s="49">
        <f>'jeziora 2021'!BS164</f>
        <v>0.05</v>
      </c>
      <c r="R164" s="49">
        <f>'jeziora 2021'!BT164</f>
        <v>0.05</v>
      </c>
      <c r="S164" s="49">
        <f>'jeziora 2021'!BU164</f>
        <v>0.05</v>
      </c>
      <c r="T164" s="49">
        <f>'jeziora 2021'!BY164</f>
        <v>0.15</v>
      </c>
      <c r="U164" s="66">
        <f>'jeziora 2021'!CA164</f>
        <v>0</v>
      </c>
      <c r="V164" s="66">
        <f>'jeziora 2021'!CC164</f>
        <v>0</v>
      </c>
      <c r="W164" s="66">
        <f>'jeziora 2021'!CK164</f>
        <v>0</v>
      </c>
      <c r="X164" s="66">
        <f>'jeziora 2021'!CP164</f>
        <v>0</v>
      </c>
      <c r="Y164" s="66">
        <f>'jeziora 2021'!CQ164</f>
        <v>0</v>
      </c>
      <c r="Z164" s="66">
        <f>'jeziora 2021'!CR164</f>
        <v>0</v>
      </c>
      <c r="AA164" s="66">
        <f>'jeziora 2021'!CS164</f>
        <v>0</v>
      </c>
      <c r="AB164" s="66">
        <f>'jeziora 2021'!CT164</f>
        <v>0</v>
      </c>
      <c r="AC164" s="66">
        <f>'jeziora 2021'!CW164</f>
        <v>0</v>
      </c>
      <c r="AD164" s="66">
        <f>'jeziora 2021'!CZ164</f>
        <v>0</v>
      </c>
      <c r="AE164" s="66">
        <f>'jeziora 2021'!DB164</f>
        <v>0</v>
      </c>
      <c r="AF164" s="66">
        <f>'jeziora 2021'!DC164</f>
        <v>0</v>
      </c>
      <c r="AG164" s="66">
        <f>'jeziora 2021'!DD164</f>
        <v>0</v>
      </c>
      <c r="AH164" s="49">
        <f>'jeziora 2021'!DE164</f>
        <v>0.05</v>
      </c>
      <c r="AI164" s="49">
        <f>'jeziora 2021'!DF164</f>
        <v>0.05</v>
      </c>
      <c r="AJ164" s="66">
        <f>'jeziora 2021'!DH164</f>
        <v>0</v>
      </c>
      <c r="AK164" s="66">
        <f>'jeziora 2021'!DI164</f>
        <v>0</v>
      </c>
      <c r="AL164" s="66">
        <f>'jeziora 2021'!DJ164</f>
        <v>0</v>
      </c>
      <c r="AM164" s="66">
        <f>'jeziora 2021'!DK164</f>
        <v>0</v>
      </c>
      <c r="AN164" s="93">
        <f>'jeziora 2021'!DL164</f>
        <v>0</v>
      </c>
      <c r="AO164" s="97" t="s">
        <v>176</v>
      </c>
    </row>
    <row r="165" spans="1:41" x14ac:dyDescent="0.2">
      <c r="A165" s="4">
        <f>'jeziora 2021'!B165</f>
        <v>622</v>
      </c>
      <c r="B165" s="13" t="str">
        <f>'jeziora 2021'!D165</f>
        <v>Jez. Swarzędzkie - stan. 01</v>
      </c>
      <c r="C165" s="49">
        <f>'jeziora 2021'!I165</f>
        <v>0.60460000000000003</v>
      </c>
      <c r="D165" s="49">
        <f>'jeziora 2021'!J165</f>
        <v>1.5</v>
      </c>
      <c r="E165" s="49">
        <f>'jeziora 2021'!L165</f>
        <v>0.37930000000000003</v>
      </c>
      <c r="F165" s="49">
        <f>'jeziora 2021'!N165</f>
        <v>7.3</v>
      </c>
      <c r="G165" s="49">
        <f>'jeziora 2021'!O165</f>
        <v>43.02</v>
      </c>
      <c r="H165" s="49">
        <f>'jeziora 2021'!S165</f>
        <v>5.806</v>
      </c>
      <c r="I165" s="49">
        <f>'jeziora 2021'!T165</f>
        <v>15.96</v>
      </c>
      <c r="J165" s="49">
        <f>'jeziora 2021'!Y165</f>
        <v>92.54</v>
      </c>
      <c r="K165" s="49">
        <f>'jeziora 2021'!AI165</f>
        <v>130</v>
      </c>
      <c r="L165" s="49">
        <f>'jeziora 2021'!AK165</f>
        <v>56</v>
      </c>
      <c r="M165" s="49">
        <f>'jeziora 2021'!BB165</f>
        <v>1643</v>
      </c>
      <c r="N165" s="49">
        <f>'jeziora 2021'!BJ165</f>
        <v>0.5</v>
      </c>
      <c r="O165" s="49">
        <f>'jeziora 2021'!BK165</f>
        <v>5.0000000000000001E-3</v>
      </c>
      <c r="P165" s="49">
        <f>'jeziora 2021'!BQ165</f>
        <v>0.2</v>
      </c>
      <c r="Q165" s="49">
        <f>'jeziora 2021'!BS165</f>
        <v>0.05</v>
      </c>
      <c r="R165" s="49">
        <f>'jeziora 2021'!BT165</f>
        <v>0.05</v>
      </c>
      <c r="S165" s="49">
        <f>'jeziora 2021'!BU165</f>
        <v>0.05</v>
      </c>
      <c r="T165" s="49">
        <f>'jeziora 2021'!BY165</f>
        <v>0.15</v>
      </c>
      <c r="U165" s="66">
        <f>'jeziora 2021'!CA165</f>
        <v>0</v>
      </c>
      <c r="V165" s="66">
        <f>'jeziora 2021'!CC165</f>
        <v>0</v>
      </c>
      <c r="W165" s="66">
        <f>'jeziora 2021'!CK165</f>
        <v>0</v>
      </c>
      <c r="X165" s="66">
        <f>'jeziora 2021'!CP165</f>
        <v>0</v>
      </c>
      <c r="Y165" s="66">
        <f>'jeziora 2021'!CQ165</f>
        <v>0</v>
      </c>
      <c r="Z165" s="66">
        <f>'jeziora 2021'!CR165</f>
        <v>0</v>
      </c>
      <c r="AA165" s="66">
        <f>'jeziora 2021'!CS165</f>
        <v>0</v>
      </c>
      <c r="AB165" s="66">
        <f>'jeziora 2021'!CT165</f>
        <v>0</v>
      </c>
      <c r="AC165" s="66">
        <f>'jeziora 2021'!CW165</f>
        <v>0</v>
      </c>
      <c r="AD165" s="66">
        <f>'jeziora 2021'!CZ165</f>
        <v>0</v>
      </c>
      <c r="AE165" s="66">
        <f>'jeziora 2021'!DB165</f>
        <v>0</v>
      </c>
      <c r="AF165" s="66">
        <f>'jeziora 2021'!DC165</f>
        <v>0</v>
      </c>
      <c r="AG165" s="66">
        <f>'jeziora 2021'!DD165</f>
        <v>0</v>
      </c>
      <c r="AH165" s="49">
        <f>'jeziora 2021'!DE165</f>
        <v>0.05</v>
      </c>
      <c r="AI165" s="49">
        <f>'jeziora 2021'!DF165</f>
        <v>0.05</v>
      </c>
      <c r="AJ165" s="66">
        <f>'jeziora 2021'!DH165</f>
        <v>0</v>
      </c>
      <c r="AK165" s="66">
        <f>'jeziora 2021'!DI165</f>
        <v>0</v>
      </c>
      <c r="AL165" s="66">
        <f>'jeziora 2021'!DJ165</f>
        <v>0</v>
      </c>
      <c r="AM165" s="66">
        <f>'jeziora 2021'!DK165</f>
        <v>0</v>
      </c>
      <c r="AN165" s="93">
        <f>'jeziora 2021'!DL165</f>
        <v>0</v>
      </c>
      <c r="AO165" s="96" t="s">
        <v>175</v>
      </c>
    </row>
    <row r="166" spans="1:41" x14ac:dyDescent="0.2">
      <c r="A166" s="165">
        <f>'jeziora 2021'!B166</f>
        <v>623</v>
      </c>
      <c r="B166" s="13" t="str">
        <f>'jeziora 2021'!D166</f>
        <v>jez. Symsar - stan. 01</v>
      </c>
      <c r="C166" s="49">
        <f>'jeziora 2021'!I166</f>
        <v>0.05</v>
      </c>
      <c r="D166" s="49">
        <f>'jeziora 2021'!J166</f>
        <v>5.2119999999999997</v>
      </c>
      <c r="E166" s="49">
        <f>'jeziora 2021'!L166</f>
        <v>2.5000000000000001E-2</v>
      </c>
      <c r="F166" s="49">
        <f>'jeziora 2021'!N166</f>
        <v>29.5</v>
      </c>
      <c r="G166" s="49">
        <f>'jeziora 2021'!O166</f>
        <v>15.85</v>
      </c>
      <c r="H166" s="49">
        <f>'jeziora 2021'!S166</f>
        <v>18.66</v>
      </c>
      <c r="I166" s="49">
        <f>'jeziora 2021'!T166</f>
        <v>21.44</v>
      </c>
      <c r="J166" s="49">
        <f>'jeziora 2021'!Y166</f>
        <v>75.2</v>
      </c>
      <c r="K166" s="49">
        <f>'jeziora 2021'!AI166</f>
        <v>2.5</v>
      </c>
      <c r="L166" s="49">
        <f>'jeziora 2021'!AK166</f>
        <v>2.5</v>
      </c>
      <c r="M166" s="49">
        <f>'jeziora 2021'!BB166</f>
        <v>1985.5</v>
      </c>
      <c r="N166" s="49">
        <f>'jeziora 2021'!BJ166</f>
        <v>0.5</v>
      </c>
      <c r="O166" s="49">
        <f>'jeziora 2021'!BK166</f>
        <v>5.0000000000000001E-3</v>
      </c>
      <c r="P166" s="49">
        <f>'jeziora 2021'!BQ166</f>
        <v>0.2</v>
      </c>
      <c r="Q166" s="49">
        <f>'jeziora 2021'!BS166</f>
        <v>0.05</v>
      </c>
      <c r="R166" s="49">
        <f>'jeziora 2021'!BT166</f>
        <v>0.05</v>
      </c>
      <c r="S166" s="49">
        <f>'jeziora 2021'!BU166</f>
        <v>0.05</v>
      </c>
      <c r="T166" s="49">
        <f>'jeziora 2021'!BY166</f>
        <v>0.15</v>
      </c>
      <c r="U166" s="66">
        <f>'jeziora 2021'!CA166</f>
        <v>0</v>
      </c>
      <c r="V166" s="66">
        <f>'jeziora 2021'!CC166</f>
        <v>0</v>
      </c>
      <c r="W166" s="66">
        <f>'jeziora 2021'!CK166</f>
        <v>0</v>
      </c>
      <c r="X166" s="66">
        <f>'jeziora 2021'!CP166</f>
        <v>0</v>
      </c>
      <c r="Y166" s="66">
        <f>'jeziora 2021'!CQ166</f>
        <v>0</v>
      </c>
      <c r="Z166" s="66">
        <f>'jeziora 2021'!CR166</f>
        <v>0</v>
      </c>
      <c r="AA166" s="66">
        <f>'jeziora 2021'!CS166</f>
        <v>0</v>
      </c>
      <c r="AB166" s="66">
        <f>'jeziora 2021'!CT166</f>
        <v>0</v>
      </c>
      <c r="AC166" s="66">
        <f>'jeziora 2021'!CW166</f>
        <v>0</v>
      </c>
      <c r="AD166" s="66">
        <f>'jeziora 2021'!CZ166</f>
        <v>0</v>
      </c>
      <c r="AE166" s="66">
        <f>'jeziora 2021'!DB166</f>
        <v>0</v>
      </c>
      <c r="AF166" s="66">
        <f>'jeziora 2021'!DC166</f>
        <v>0</v>
      </c>
      <c r="AG166" s="66">
        <f>'jeziora 2021'!DD166</f>
        <v>0</v>
      </c>
      <c r="AH166" s="49">
        <f>'jeziora 2021'!DE166</f>
        <v>0.05</v>
      </c>
      <c r="AI166" s="49">
        <f>'jeziora 2021'!DF166</f>
        <v>0.05</v>
      </c>
      <c r="AJ166" s="66">
        <f>'jeziora 2021'!DH166</f>
        <v>0</v>
      </c>
      <c r="AK166" s="66">
        <f>'jeziora 2021'!DI166</f>
        <v>0</v>
      </c>
      <c r="AL166" s="66">
        <f>'jeziora 2021'!DJ166</f>
        <v>0</v>
      </c>
      <c r="AM166" s="66">
        <f>'jeziora 2021'!DK166</f>
        <v>0</v>
      </c>
      <c r="AN166" s="93">
        <f>'jeziora 2021'!DL166</f>
        <v>0</v>
      </c>
      <c r="AO166" s="96" t="s">
        <v>175</v>
      </c>
    </row>
    <row r="167" spans="1:41" customFormat="1" x14ac:dyDescent="0.2">
      <c r="A167" s="4">
        <f>'jeziora 2021'!B167</f>
        <v>624</v>
      </c>
      <c r="B167" s="13" t="str">
        <f>'jeziora 2021'!D167</f>
        <v>jez. Szczutowskie - głęboczek</v>
      </c>
      <c r="C167" s="49">
        <f>'jeziora 2021'!I167</f>
        <v>0.26100000000000001</v>
      </c>
      <c r="D167" s="49">
        <f>'jeziora 2021'!J167</f>
        <v>9.4120000000000008</v>
      </c>
      <c r="E167" s="49">
        <f>'jeziora 2021'!L167</f>
        <v>0.48130000000000001</v>
      </c>
      <c r="F167" s="49">
        <f>'jeziora 2021'!N167</f>
        <v>9.4909999999999997</v>
      </c>
      <c r="G167" s="49">
        <f>'jeziora 2021'!O167</f>
        <v>11.8</v>
      </c>
      <c r="H167" s="49">
        <f>'jeziora 2021'!S167</f>
        <v>8.2579999999999991</v>
      </c>
      <c r="I167" s="49">
        <f>'jeziora 2021'!T167</f>
        <v>29.52</v>
      </c>
      <c r="J167" s="49">
        <f>'jeziora 2021'!Y167</f>
        <v>71.349999999999994</v>
      </c>
      <c r="K167" s="49">
        <f>'jeziora 2021'!AI167</f>
        <v>160</v>
      </c>
      <c r="L167" s="49">
        <f>'jeziora 2021'!AK167</f>
        <v>2.5</v>
      </c>
      <c r="M167" s="49">
        <f>'jeziora 2021'!BB167</f>
        <v>114835.5</v>
      </c>
      <c r="N167" s="49">
        <f>'jeziora 2021'!BJ167</f>
        <v>0.5</v>
      </c>
      <c r="O167" s="49">
        <f>'jeziora 2021'!BK167</f>
        <v>5.0000000000000001E-3</v>
      </c>
      <c r="P167" s="49">
        <f>'jeziora 2021'!BQ167</f>
        <v>0.2</v>
      </c>
      <c r="Q167" s="49">
        <f>'jeziora 2021'!BS167</f>
        <v>0.05</v>
      </c>
      <c r="R167" s="49">
        <f>'jeziora 2021'!BT167</f>
        <v>0.05</v>
      </c>
      <c r="S167" s="49">
        <f>'jeziora 2021'!BU167</f>
        <v>0.05</v>
      </c>
      <c r="T167" s="49">
        <f>'jeziora 2021'!BY167</f>
        <v>0.15</v>
      </c>
      <c r="U167" s="66">
        <f>'jeziora 2021'!CA167</f>
        <v>0</v>
      </c>
      <c r="V167" s="66">
        <f>'jeziora 2021'!CC167</f>
        <v>0</v>
      </c>
      <c r="W167" s="66">
        <f>'jeziora 2021'!CK167</f>
        <v>0</v>
      </c>
      <c r="X167" s="66">
        <f>'jeziora 2021'!CP167</f>
        <v>0</v>
      </c>
      <c r="Y167" s="66">
        <f>'jeziora 2021'!CQ167</f>
        <v>0</v>
      </c>
      <c r="Z167" s="66">
        <f>'jeziora 2021'!CR167</f>
        <v>0</v>
      </c>
      <c r="AA167" s="66">
        <f>'jeziora 2021'!CS167</f>
        <v>0</v>
      </c>
      <c r="AB167" s="66">
        <f>'jeziora 2021'!CT167</f>
        <v>0</v>
      </c>
      <c r="AC167" s="66">
        <f>'jeziora 2021'!CW167</f>
        <v>0</v>
      </c>
      <c r="AD167" s="66">
        <f>'jeziora 2021'!CZ167</f>
        <v>0</v>
      </c>
      <c r="AE167" s="66">
        <f>'jeziora 2021'!DB167</f>
        <v>0</v>
      </c>
      <c r="AF167" s="66">
        <f>'jeziora 2021'!DC167</f>
        <v>0</v>
      </c>
      <c r="AG167" s="66">
        <f>'jeziora 2021'!DD167</f>
        <v>0</v>
      </c>
      <c r="AH167" s="49">
        <f>'jeziora 2021'!DE167</f>
        <v>0.05</v>
      </c>
      <c r="AI167" s="49">
        <f>'jeziora 2021'!DF167</f>
        <v>0.05</v>
      </c>
      <c r="AJ167" s="66">
        <f>'jeziora 2021'!DH167</f>
        <v>0</v>
      </c>
      <c r="AK167" s="66">
        <f>'jeziora 2021'!DI167</f>
        <v>0</v>
      </c>
      <c r="AL167" s="66">
        <f>'jeziora 2021'!DJ167</f>
        <v>0</v>
      </c>
      <c r="AM167" s="66">
        <f>'jeziora 2021'!DK167</f>
        <v>0</v>
      </c>
      <c r="AN167" s="93">
        <f>'jeziora 2021'!DL167</f>
        <v>0</v>
      </c>
      <c r="AO167" s="96" t="s">
        <v>175</v>
      </c>
    </row>
    <row r="168" spans="1:41" customFormat="1" ht="25.5" x14ac:dyDescent="0.2">
      <c r="A168" s="165">
        <f>'jeziora 2021'!B168</f>
        <v>625</v>
      </c>
      <c r="B168" s="13" t="str">
        <f>'jeziora 2021'!D168</f>
        <v>jez. Szczytno - na NE od m.Gwieździn</v>
      </c>
      <c r="C168" s="49">
        <f>'jeziora 2021'!I168</f>
        <v>0.25030000000000002</v>
      </c>
      <c r="D168" s="49">
        <f>'jeziora 2021'!J168</f>
        <v>10.18</v>
      </c>
      <c r="E168" s="49">
        <f>'jeziora 2021'!L168</f>
        <v>0.33379999999999999</v>
      </c>
      <c r="F168" s="49">
        <f>'jeziora 2021'!N168</f>
        <v>5.5209999999999999</v>
      </c>
      <c r="G168" s="49">
        <f>'jeziora 2021'!O168</f>
        <v>7.2320000000000002</v>
      </c>
      <c r="H168" s="49">
        <f>'jeziora 2021'!S168</f>
        <v>4.0369999999999999</v>
      </c>
      <c r="I168" s="49">
        <f>'jeziora 2021'!T168</f>
        <v>23.83</v>
      </c>
      <c r="J168" s="49">
        <f>'jeziora 2021'!Y168</f>
        <v>37.4</v>
      </c>
      <c r="K168" s="49">
        <f>'jeziora 2021'!AI168</f>
        <v>110</v>
      </c>
      <c r="L168" s="49">
        <f>'jeziora 2021'!AK168</f>
        <v>2.5</v>
      </c>
      <c r="M168" s="49">
        <f>'jeziora 2021'!BB168</f>
        <v>1357</v>
      </c>
      <c r="N168" s="49">
        <f>'jeziora 2021'!BJ168</f>
        <v>0.5</v>
      </c>
      <c r="O168" s="49">
        <f>'jeziora 2021'!BK168</f>
        <v>5.0000000000000001E-3</v>
      </c>
      <c r="P168" s="49">
        <f>'jeziora 2021'!BQ168</f>
        <v>0.2</v>
      </c>
      <c r="Q168" s="49">
        <f>'jeziora 2021'!BS168</f>
        <v>0.05</v>
      </c>
      <c r="R168" s="49">
        <f>'jeziora 2021'!BT168</f>
        <v>0.05</v>
      </c>
      <c r="S168" s="49">
        <f>'jeziora 2021'!BU168</f>
        <v>0.05</v>
      </c>
      <c r="T168" s="49">
        <f>'jeziora 2021'!BY168</f>
        <v>0.15</v>
      </c>
      <c r="U168" s="66">
        <f>'jeziora 2021'!CA168</f>
        <v>0</v>
      </c>
      <c r="V168" s="66">
        <f>'jeziora 2021'!CC168</f>
        <v>0</v>
      </c>
      <c r="W168" s="66">
        <f>'jeziora 2021'!CK168</f>
        <v>0</v>
      </c>
      <c r="X168" s="66">
        <f>'jeziora 2021'!CP168</f>
        <v>0</v>
      </c>
      <c r="Y168" s="66">
        <f>'jeziora 2021'!CQ168</f>
        <v>0</v>
      </c>
      <c r="Z168" s="66">
        <f>'jeziora 2021'!CR168</f>
        <v>0</v>
      </c>
      <c r="AA168" s="66">
        <f>'jeziora 2021'!CS168</f>
        <v>0</v>
      </c>
      <c r="AB168" s="66">
        <f>'jeziora 2021'!CT168</f>
        <v>0</v>
      </c>
      <c r="AC168" s="66">
        <f>'jeziora 2021'!CW168</f>
        <v>0</v>
      </c>
      <c r="AD168" s="66">
        <f>'jeziora 2021'!CZ168</f>
        <v>0</v>
      </c>
      <c r="AE168" s="66">
        <f>'jeziora 2021'!DB168</f>
        <v>0</v>
      </c>
      <c r="AF168" s="66">
        <f>'jeziora 2021'!DC168</f>
        <v>0</v>
      </c>
      <c r="AG168" s="66">
        <f>'jeziora 2021'!DD168</f>
        <v>0</v>
      </c>
      <c r="AH168" s="49">
        <f>'jeziora 2021'!DE168</f>
        <v>0.05</v>
      </c>
      <c r="AI168" s="49">
        <f>'jeziora 2021'!DF168</f>
        <v>0.05</v>
      </c>
      <c r="AJ168" s="66">
        <f>'jeziora 2021'!DH168</f>
        <v>0</v>
      </c>
      <c r="AK168" s="66">
        <f>'jeziora 2021'!DI168</f>
        <v>0</v>
      </c>
      <c r="AL168" s="66">
        <f>'jeziora 2021'!DJ168</f>
        <v>0</v>
      </c>
      <c r="AM168" s="66">
        <f>'jeziora 2021'!DK168</f>
        <v>0</v>
      </c>
      <c r="AN168" s="93">
        <f>'jeziora 2021'!DL168</f>
        <v>0</v>
      </c>
      <c r="AO168" s="96" t="s">
        <v>175</v>
      </c>
    </row>
    <row r="169" spans="1:41" customFormat="1" x14ac:dyDescent="0.2">
      <c r="A169" s="4">
        <f>'jeziora 2021'!B169</f>
        <v>626</v>
      </c>
      <c r="B169" s="13" t="str">
        <f>'jeziora 2021'!D169</f>
        <v>jez. Szymon - stan.01</v>
      </c>
      <c r="C169" s="49">
        <f>'jeziora 2021'!I169</f>
        <v>0.05</v>
      </c>
      <c r="D169" s="49">
        <f>'jeziora 2021'!J169</f>
        <v>8.6050000000000004</v>
      </c>
      <c r="E169" s="49">
        <f>'jeziora 2021'!L169</f>
        <v>2.5000000000000001E-2</v>
      </c>
      <c r="F169" s="49">
        <f>'jeziora 2021'!N169</f>
        <v>7.2839999999999998</v>
      </c>
      <c r="G169" s="49">
        <f>'jeziora 2021'!O169</f>
        <v>4.9669999999999996</v>
      </c>
      <c r="H169" s="49">
        <f>'jeziora 2021'!S169</f>
        <v>7.1180000000000003</v>
      </c>
      <c r="I169" s="49">
        <f>'jeziora 2021'!T169</f>
        <v>14.34</v>
      </c>
      <c r="J169" s="49">
        <f>'jeziora 2021'!Y169</f>
        <v>28.6</v>
      </c>
      <c r="K169" s="49">
        <f>'jeziora 2021'!AI169</f>
        <v>2.5</v>
      </c>
      <c r="L169" s="49">
        <f>'jeziora 2021'!AK169</f>
        <v>2.5</v>
      </c>
      <c r="M169" s="49">
        <f>'jeziora 2021'!BB169</f>
        <v>349</v>
      </c>
      <c r="N169" s="49">
        <f>'jeziora 2021'!BJ169</f>
        <v>0.5</v>
      </c>
      <c r="O169" s="49">
        <f>'jeziora 2021'!BK169</f>
        <v>5.0000000000000001E-3</v>
      </c>
      <c r="P169" s="49">
        <f>'jeziora 2021'!BQ169</f>
        <v>0.2</v>
      </c>
      <c r="Q169" s="49">
        <f>'jeziora 2021'!BS169</f>
        <v>0.05</v>
      </c>
      <c r="R169" s="49">
        <f>'jeziora 2021'!BT169</f>
        <v>0.05</v>
      </c>
      <c r="S169" s="49">
        <f>'jeziora 2021'!BU169</f>
        <v>0.05</v>
      </c>
      <c r="T169" s="49">
        <f>'jeziora 2021'!BY169</f>
        <v>0.15</v>
      </c>
      <c r="U169" s="66">
        <f>'jeziora 2021'!CA169</f>
        <v>0</v>
      </c>
      <c r="V169" s="66">
        <f>'jeziora 2021'!CC169</f>
        <v>0</v>
      </c>
      <c r="W169" s="66">
        <f>'jeziora 2021'!CK169</f>
        <v>0</v>
      </c>
      <c r="X169" s="66">
        <f>'jeziora 2021'!CP169</f>
        <v>0</v>
      </c>
      <c r="Y169" s="66">
        <f>'jeziora 2021'!CQ169</f>
        <v>0</v>
      </c>
      <c r="Z169" s="66">
        <f>'jeziora 2021'!CR169</f>
        <v>0</v>
      </c>
      <c r="AA169" s="66">
        <f>'jeziora 2021'!CS169</f>
        <v>0</v>
      </c>
      <c r="AB169" s="66">
        <f>'jeziora 2021'!CT169</f>
        <v>0</v>
      </c>
      <c r="AC169" s="66">
        <f>'jeziora 2021'!CW169</f>
        <v>0</v>
      </c>
      <c r="AD169" s="66">
        <f>'jeziora 2021'!CZ169</f>
        <v>0</v>
      </c>
      <c r="AE169" s="66">
        <f>'jeziora 2021'!DB169</f>
        <v>0</v>
      </c>
      <c r="AF169" s="66">
        <f>'jeziora 2021'!DC169</f>
        <v>0</v>
      </c>
      <c r="AG169" s="66">
        <f>'jeziora 2021'!DD169</f>
        <v>0</v>
      </c>
      <c r="AH169" s="49">
        <f>'jeziora 2021'!DE169</f>
        <v>0.05</v>
      </c>
      <c r="AI169" s="49">
        <f>'jeziora 2021'!DF169</f>
        <v>0.05</v>
      </c>
      <c r="AJ169" s="66">
        <f>'jeziora 2021'!DH169</f>
        <v>0</v>
      </c>
      <c r="AK169" s="66">
        <f>'jeziora 2021'!DI169</f>
        <v>0</v>
      </c>
      <c r="AL169" s="66">
        <f>'jeziora 2021'!DJ169</f>
        <v>0</v>
      </c>
      <c r="AM169" s="66">
        <f>'jeziora 2021'!DK169</f>
        <v>0</v>
      </c>
      <c r="AN169" s="93">
        <f>'jeziora 2021'!DL169</f>
        <v>0</v>
      </c>
      <c r="AO169" s="97" t="s">
        <v>176</v>
      </c>
    </row>
    <row r="170" spans="1:41" customFormat="1" x14ac:dyDescent="0.2">
      <c r="A170" s="4">
        <f>'jeziora 2021'!B170</f>
        <v>627</v>
      </c>
      <c r="B170" s="13" t="str">
        <f>'jeziora 2021'!D170</f>
        <v>jez. Śluza - Śluza</v>
      </c>
      <c r="C170" s="49">
        <f>'jeziora 2021'!I170</f>
        <v>0.05</v>
      </c>
      <c r="D170" s="49">
        <f>'jeziora 2021'!J170</f>
        <v>7.98</v>
      </c>
      <c r="E170" s="49">
        <f>'jeziora 2021'!L170</f>
        <v>0.46200000000000002</v>
      </c>
      <c r="F170" s="49">
        <f>'jeziora 2021'!N170</f>
        <v>9.5790000000000006</v>
      </c>
      <c r="G170" s="49">
        <f>'jeziora 2021'!O170</f>
        <v>7.4859999999999998</v>
      </c>
      <c r="H170" s="49">
        <f>'jeziora 2021'!S170</f>
        <v>2.8330000000000002</v>
      </c>
      <c r="I170" s="49">
        <f>'jeziora 2021'!T170</f>
        <v>20.87</v>
      </c>
      <c r="J170" s="49">
        <f>'jeziora 2021'!Y170</f>
        <v>38.090000000000003</v>
      </c>
      <c r="K170" s="49">
        <f>'jeziora 2021'!AI170</f>
        <v>2.5</v>
      </c>
      <c r="L170" s="49">
        <f>'jeziora 2021'!AK170</f>
        <v>2.5</v>
      </c>
      <c r="M170" s="49">
        <f>'jeziora 2021'!BB170</f>
        <v>783</v>
      </c>
      <c r="N170" s="49">
        <f>'jeziora 2021'!BJ170</f>
        <v>0.5</v>
      </c>
      <c r="O170" s="49">
        <f>'jeziora 2021'!BK170</f>
        <v>5.0000000000000001E-3</v>
      </c>
      <c r="P170" s="49">
        <f>'jeziora 2021'!BQ170</f>
        <v>0.2</v>
      </c>
      <c r="Q170" s="49">
        <f>'jeziora 2021'!BS170</f>
        <v>0.05</v>
      </c>
      <c r="R170" s="49">
        <f>'jeziora 2021'!BT170</f>
        <v>0.05</v>
      </c>
      <c r="S170" s="49">
        <f>'jeziora 2021'!BU170</f>
        <v>0.05</v>
      </c>
      <c r="T170" s="49">
        <f>'jeziora 2021'!BY170</f>
        <v>0.15</v>
      </c>
      <c r="U170" s="66">
        <f>'jeziora 2021'!CA170</f>
        <v>0</v>
      </c>
      <c r="V170" s="66">
        <f>'jeziora 2021'!CC170</f>
        <v>0</v>
      </c>
      <c r="W170" s="66">
        <f>'jeziora 2021'!CK170</f>
        <v>0</v>
      </c>
      <c r="X170" s="66">
        <f>'jeziora 2021'!CP170</f>
        <v>0</v>
      </c>
      <c r="Y170" s="66">
        <f>'jeziora 2021'!CQ170</f>
        <v>0</v>
      </c>
      <c r="Z170" s="66">
        <f>'jeziora 2021'!CR170</f>
        <v>0</v>
      </c>
      <c r="AA170" s="66">
        <f>'jeziora 2021'!CS170</f>
        <v>0</v>
      </c>
      <c r="AB170" s="66">
        <f>'jeziora 2021'!CT170</f>
        <v>0</v>
      </c>
      <c r="AC170" s="66">
        <f>'jeziora 2021'!CW170</f>
        <v>0</v>
      </c>
      <c r="AD170" s="66">
        <f>'jeziora 2021'!CZ170</f>
        <v>0</v>
      </c>
      <c r="AE170" s="66">
        <f>'jeziora 2021'!DB170</f>
        <v>0</v>
      </c>
      <c r="AF170" s="66">
        <f>'jeziora 2021'!DC170</f>
        <v>0</v>
      </c>
      <c r="AG170" s="66">
        <f>'jeziora 2021'!DD170</f>
        <v>0</v>
      </c>
      <c r="AH170" s="49">
        <f>'jeziora 2021'!DE170</f>
        <v>0.05</v>
      </c>
      <c r="AI170" s="49">
        <f>'jeziora 2021'!DF170</f>
        <v>0.05</v>
      </c>
      <c r="AJ170" s="66">
        <f>'jeziora 2021'!DH170</f>
        <v>0</v>
      </c>
      <c r="AK170" s="66">
        <f>'jeziora 2021'!DI170</f>
        <v>0</v>
      </c>
      <c r="AL170" s="66">
        <f>'jeziora 2021'!DJ170</f>
        <v>0</v>
      </c>
      <c r="AM170" s="66">
        <f>'jeziora 2021'!DK170</f>
        <v>0</v>
      </c>
      <c r="AN170" s="93">
        <f>'jeziora 2021'!DL170</f>
        <v>0</v>
      </c>
      <c r="AO170" s="97" t="s">
        <v>176</v>
      </c>
    </row>
    <row r="171" spans="1:41" customFormat="1" x14ac:dyDescent="0.2">
      <c r="A171" s="4">
        <f>'jeziora 2021'!B171</f>
        <v>628</v>
      </c>
      <c r="B171" s="13" t="str">
        <f>'jeziora 2021'!D171</f>
        <v>jez. Śniardwy - stan. 01</v>
      </c>
      <c r="C171" s="49">
        <f>'jeziora 2021'!I171</f>
        <v>0.05</v>
      </c>
      <c r="D171" s="49">
        <f>'jeziora 2021'!J171</f>
        <v>4.4400000000000004</v>
      </c>
      <c r="E171" s="49">
        <f>'jeziora 2021'!L171</f>
        <v>2.5000000000000001E-2</v>
      </c>
      <c r="F171" s="49">
        <f>'jeziora 2021'!N171</f>
        <v>5.56</v>
      </c>
      <c r="G171" s="49">
        <f>'jeziora 2021'!O171</f>
        <v>4.18</v>
      </c>
      <c r="H171" s="49">
        <f>'jeziora 2021'!S171</f>
        <v>4.05</v>
      </c>
      <c r="I171" s="49">
        <f>'jeziora 2021'!T171</f>
        <v>19.8</v>
      </c>
      <c r="J171" s="49">
        <f>'jeziora 2021'!Y171</f>
        <v>34.1</v>
      </c>
      <c r="K171" s="49">
        <f>'jeziora 2021'!AI171</f>
        <v>49</v>
      </c>
      <c r="L171" s="49">
        <f>'jeziora 2021'!AK171</f>
        <v>2.5</v>
      </c>
      <c r="M171" s="49">
        <f>'jeziora 2021'!BB171</f>
        <v>352.5</v>
      </c>
      <c r="N171" s="49">
        <f>'jeziora 2021'!BJ171</f>
        <v>0.5</v>
      </c>
      <c r="O171" s="49">
        <f>'jeziora 2021'!BK171</f>
        <v>5.0000000000000001E-3</v>
      </c>
      <c r="P171" s="49">
        <f>'jeziora 2021'!BQ171</f>
        <v>0.2</v>
      </c>
      <c r="Q171" s="49">
        <f>'jeziora 2021'!BS171</f>
        <v>0.05</v>
      </c>
      <c r="R171" s="49">
        <f>'jeziora 2021'!BT171</f>
        <v>0.05</v>
      </c>
      <c r="S171" s="49">
        <f>'jeziora 2021'!BU171</f>
        <v>0.05</v>
      </c>
      <c r="T171" s="49">
        <f>'jeziora 2021'!BY171</f>
        <v>0.15</v>
      </c>
      <c r="U171" s="66">
        <f>'jeziora 2021'!CA171</f>
        <v>0</v>
      </c>
      <c r="V171" s="66">
        <f>'jeziora 2021'!CC171</f>
        <v>0</v>
      </c>
      <c r="W171" s="66">
        <f>'jeziora 2021'!CK171</f>
        <v>0</v>
      </c>
      <c r="X171" s="66">
        <f>'jeziora 2021'!CP171</f>
        <v>0</v>
      </c>
      <c r="Y171" s="66">
        <f>'jeziora 2021'!CQ171</f>
        <v>0</v>
      </c>
      <c r="Z171" s="66">
        <f>'jeziora 2021'!CR171</f>
        <v>0</v>
      </c>
      <c r="AA171" s="66">
        <f>'jeziora 2021'!CS171</f>
        <v>0</v>
      </c>
      <c r="AB171" s="66">
        <f>'jeziora 2021'!CT171</f>
        <v>0</v>
      </c>
      <c r="AC171" s="66">
        <f>'jeziora 2021'!CW171</f>
        <v>0</v>
      </c>
      <c r="AD171" s="66">
        <f>'jeziora 2021'!CZ171</f>
        <v>0</v>
      </c>
      <c r="AE171" s="66">
        <f>'jeziora 2021'!DB171</f>
        <v>0</v>
      </c>
      <c r="AF171" s="66">
        <f>'jeziora 2021'!DC171</f>
        <v>0</v>
      </c>
      <c r="AG171" s="66">
        <f>'jeziora 2021'!DD171</f>
        <v>0</v>
      </c>
      <c r="AH171" s="49">
        <f>'jeziora 2021'!DE171</f>
        <v>0.05</v>
      </c>
      <c r="AI171" s="49">
        <f>'jeziora 2021'!DF171</f>
        <v>0.05</v>
      </c>
      <c r="AJ171" s="66">
        <f>'jeziora 2021'!DH171</f>
        <v>0</v>
      </c>
      <c r="AK171" s="66">
        <f>'jeziora 2021'!DI171</f>
        <v>0</v>
      </c>
      <c r="AL171" s="66">
        <f>'jeziora 2021'!DJ171</f>
        <v>0</v>
      </c>
      <c r="AM171" s="66">
        <f>'jeziora 2021'!DK171</f>
        <v>0</v>
      </c>
      <c r="AN171" s="93">
        <f>'jeziora 2021'!DL171</f>
        <v>0</v>
      </c>
      <c r="AO171" s="97" t="s">
        <v>176</v>
      </c>
    </row>
    <row r="172" spans="1:41" customFormat="1" x14ac:dyDescent="0.2">
      <c r="A172" s="4">
        <f>'jeziora 2021'!B172</f>
        <v>629</v>
      </c>
      <c r="B172" s="13" t="str">
        <f>'jeziora 2021'!D172</f>
        <v>Jez. Śremskie - stan. 01</v>
      </c>
      <c r="C172" s="49">
        <f>'jeziora 2021'!I172</f>
        <v>0.25290000000000001</v>
      </c>
      <c r="D172" s="49">
        <f>'jeziora 2021'!J172</f>
        <v>4.9660000000000002</v>
      </c>
      <c r="E172" s="49">
        <f>'jeziora 2021'!L172</f>
        <v>0.64319999999999999</v>
      </c>
      <c r="F172" s="49">
        <f>'jeziora 2021'!N172</f>
        <v>5.25</v>
      </c>
      <c r="G172" s="49">
        <f>'jeziora 2021'!O172</f>
        <v>10.27</v>
      </c>
      <c r="H172" s="49">
        <f>'jeziora 2021'!S172</f>
        <v>5.3179999999999996</v>
      </c>
      <c r="I172" s="49">
        <f>'jeziora 2021'!T172</f>
        <v>37.590000000000003</v>
      </c>
      <c r="J172" s="49">
        <f>'jeziora 2021'!Y172</f>
        <v>63.21</v>
      </c>
      <c r="K172" s="49">
        <f>'jeziora 2021'!AI172</f>
        <v>180</v>
      </c>
      <c r="L172" s="49">
        <f>'jeziora 2021'!AK172</f>
        <v>30</v>
      </c>
      <c r="M172" s="49">
        <f>'jeziora 2021'!BB172</f>
        <v>2013.5</v>
      </c>
      <c r="N172" s="49">
        <f>'jeziora 2021'!BJ172</f>
        <v>0.5</v>
      </c>
      <c r="O172" s="49">
        <f>'jeziora 2021'!BK172</f>
        <v>5.0000000000000001E-3</v>
      </c>
      <c r="P172" s="49">
        <f>'jeziora 2021'!BQ172</f>
        <v>0.2</v>
      </c>
      <c r="Q172" s="49">
        <f>'jeziora 2021'!BS172</f>
        <v>0.05</v>
      </c>
      <c r="R172" s="49">
        <f>'jeziora 2021'!BT172</f>
        <v>0.05</v>
      </c>
      <c r="S172" s="49">
        <f>'jeziora 2021'!BU172</f>
        <v>0.05</v>
      </c>
      <c r="T172" s="49">
        <f>'jeziora 2021'!BY172</f>
        <v>0.15</v>
      </c>
      <c r="U172" s="150">
        <f>'jeziora 2021'!CA172</f>
        <v>50</v>
      </c>
      <c r="V172" s="150">
        <f>'jeziora 2021'!CC172</f>
        <v>0.01</v>
      </c>
      <c r="W172" s="150">
        <f>'jeziora 2021'!CK172</f>
        <v>5.0000000000000001E-3</v>
      </c>
      <c r="X172" s="150">
        <f>'jeziora 2021'!CP172</f>
        <v>1.5</v>
      </c>
      <c r="Y172" s="150">
        <f>'jeziora 2021'!CQ172</f>
        <v>0.3</v>
      </c>
      <c r="Z172" s="150">
        <f>'jeziora 2021'!CR172</f>
        <v>5</v>
      </c>
      <c r="AA172" s="150">
        <f>'jeziora 2021'!CS172</f>
        <v>0.5</v>
      </c>
      <c r="AB172" s="150">
        <f>'jeziora 2021'!CT172</f>
        <v>0.5</v>
      </c>
      <c r="AC172" s="150">
        <f>'jeziora 2021'!CW172</f>
        <v>0.05</v>
      </c>
      <c r="AD172" s="150">
        <f>'jeziora 2021'!CZ172</f>
        <v>0.05</v>
      </c>
      <c r="AE172" s="150">
        <f>'jeziora 2021'!DB172</f>
        <v>0.05</v>
      </c>
      <c r="AF172" s="150">
        <f>'jeziora 2021'!DC172</f>
        <v>0.05</v>
      </c>
      <c r="AG172" s="150">
        <f>'jeziora 2021'!DD172</f>
        <v>0.05</v>
      </c>
      <c r="AH172" s="49">
        <f>'jeziora 2021'!DE172</f>
        <v>0.05</v>
      </c>
      <c r="AI172" s="49">
        <f>'jeziora 2021'!DF172</f>
        <v>0.05</v>
      </c>
      <c r="AJ172" s="150">
        <f>'jeziora 2021'!DH172</f>
        <v>0.5</v>
      </c>
      <c r="AK172" s="150">
        <f>'jeziora 2021'!DI172</f>
        <v>0.05</v>
      </c>
      <c r="AL172" s="150">
        <f>'jeziora 2021'!DJ172</f>
        <v>0.25</v>
      </c>
      <c r="AM172" s="150">
        <f>'jeziora 2021'!DK172</f>
        <v>0.25</v>
      </c>
      <c r="AN172" s="151">
        <f>'jeziora 2021'!DL172</f>
        <v>0.05</v>
      </c>
      <c r="AO172" s="96" t="s">
        <v>175</v>
      </c>
    </row>
    <row r="173" spans="1:41" customFormat="1" ht="25.5" x14ac:dyDescent="0.2">
      <c r="A173" s="4">
        <f>'jeziora 2021'!B173</f>
        <v>630</v>
      </c>
      <c r="B173" s="13" t="str">
        <f>'jeziora 2021'!D173</f>
        <v>Jez. Świerczyńskie Wielkie - stan. 01</v>
      </c>
      <c r="C173" s="49">
        <f>'jeziora 2021'!I173</f>
        <v>0.17610000000000001</v>
      </c>
      <c r="D173" s="49">
        <f>'jeziora 2021'!J173</f>
        <v>1.5</v>
      </c>
      <c r="E173" s="49">
        <f>'jeziora 2021'!L173</f>
        <v>0.17100000000000001</v>
      </c>
      <c r="F173" s="49">
        <f>'jeziora 2021'!N173</f>
        <v>0.99970000000000003</v>
      </c>
      <c r="G173" s="49">
        <f>'jeziora 2021'!O173</f>
        <v>7.2039999999999997</v>
      </c>
      <c r="H173" s="49">
        <f>'jeziora 2021'!S173</f>
        <v>0.87590000000000001</v>
      </c>
      <c r="I173" s="49">
        <f>'jeziora 2021'!T173</f>
        <v>11.68</v>
      </c>
      <c r="J173" s="49">
        <f>'jeziora 2021'!Y173</f>
        <v>18.18</v>
      </c>
      <c r="K173" s="49">
        <f>'jeziora 2021'!AI173</f>
        <v>24</v>
      </c>
      <c r="L173" s="49">
        <f>'jeziora 2021'!AK173</f>
        <v>2.5</v>
      </c>
      <c r="M173" s="49">
        <f>'jeziora 2021'!BB173</f>
        <v>315</v>
      </c>
      <c r="N173" s="49">
        <f>'jeziora 2021'!BJ173</f>
        <v>0.5</v>
      </c>
      <c r="O173" s="49">
        <f>'jeziora 2021'!BK173</f>
        <v>5.0000000000000001E-3</v>
      </c>
      <c r="P173" s="49">
        <f>'jeziora 2021'!BQ173</f>
        <v>0.2</v>
      </c>
      <c r="Q173" s="49">
        <f>'jeziora 2021'!BS173</f>
        <v>0.05</v>
      </c>
      <c r="R173" s="49">
        <f>'jeziora 2021'!BT173</f>
        <v>0.05</v>
      </c>
      <c r="S173" s="49">
        <f>'jeziora 2021'!BU173</f>
        <v>0.05</v>
      </c>
      <c r="T173" s="49">
        <f>'jeziora 2021'!BY173</f>
        <v>0.15</v>
      </c>
      <c r="U173" s="66">
        <f>'jeziora 2021'!CA173</f>
        <v>0</v>
      </c>
      <c r="V173" s="66">
        <f>'jeziora 2021'!CC173</f>
        <v>0</v>
      </c>
      <c r="W173" s="66">
        <f>'jeziora 2021'!CK173</f>
        <v>0</v>
      </c>
      <c r="X173" s="66">
        <f>'jeziora 2021'!CP173</f>
        <v>0</v>
      </c>
      <c r="Y173" s="66">
        <f>'jeziora 2021'!CQ173</f>
        <v>0</v>
      </c>
      <c r="Z173" s="66">
        <f>'jeziora 2021'!CR173</f>
        <v>0</v>
      </c>
      <c r="AA173" s="66">
        <f>'jeziora 2021'!CS173</f>
        <v>0</v>
      </c>
      <c r="AB173" s="66">
        <f>'jeziora 2021'!CT173</f>
        <v>0</v>
      </c>
      <c r="AC173" s="66">
        <f>'jeziora 2021'!CW173</f>
        <v>0</v>
      </c>
      <c r="AD173" s="66">
        <f>'jeziora 2021'!CZ173</f>
        <v>0</v>
      </c>
      <c r="AE173" s="66">
        <f>'jeziora 2021'!DB173</f>
        <v>0</v>
      </c>
      <c r="AF173" s="66">
        <f>'jeziora 2021'!DC173</f>
        <v>0</v>
      </c>
      <c r="AG173" s="66">
        <f>'jeziora 2021'!DD173</f>
        <v>0</v>
      </c>
      <c r="AH173" s="49">
        <f>'jeziora 2021'!DE173</f>
        <v>0.05</v>
      </c>
      <c r="AI173" s="49">
        <f>'jeziora 2021'!DF173</f>
        <v>0.05</v>
      </c>
      <c r="AJ173" s="66">
        <f>'jeziora 2021'!DH173</f>
        <v>0</v>
      </c>
      <c r="AK173" s="66">
        <f>'jeziora 2021'!DI173</f>
        <v>0</v>
      </c>
      <c r="AL173" s="66">
        <f>'jeziora 2021'!DJ173</f>
        <v>0</v>
      </c>
      <c r="AM173" s="66">
        <f>'jeziora 2021'!DK173</f>
        <v>0</v>
      </c>
      <c r="AN173" s="93">
        <f>'jeziora 2021'!DL173</f>
        <v>0</v>
      </c>
      <c r="AO173" s="97" t="s">
        <v>176</v>
      </c>
    </row>
    <row r="174" spans="1:41" customFormat="1" ht="25.5" x14ac:dyDescent="0.2">
      <c r="A174" s="4">
        <f>'jeziora 2021'!B174</f>
        <v>631</v>
      </c>
      <c r="B174" s="13" t="str">
        <f>'jeziora 2021'!D174</f>
        <v>jez. Świętajno Naterskie - stan. 01</v>
      </c>
      <c r="C174" s="49">
        <f>'jeziora 2021'!I174</f>
        <v>0.05</v>
      </c>
      <c r="D174" s="49">
        <f>'jeziora 2021'!J174</f>
        <v>1.5</v>
      </c>
      <c r="E174" s="49">
        <f>'jeziora 2021'!L174</f>
        <v>0.82599999999999996</v>
      </c>
      <c r="F174" s="49">
        <f>'jeziora 2021'!N174</f>
        <v>25.63</v>
      </c>
      <c r="G174" s="49">
        <f>'jeziora 2021'!O174</f>
        <v>17.96</v>
      </c>
      <c r="H174" s="49">
        <f>'jeziora 2021'!S174</f>
        <v>19.920000000000002</v>
      </c>
      <c r="I174" s="49">
        <f>'jeziora 2021'!T174</f>
        <v>52.36</v>
      </c>
      <c r="J174" s="49">
        <f>'jeziora 2021'!Y174</f>
        <v>123.2</v>
      </c>
      <c r="K174" s="49">
        <f>'jeziora 2021'!AI174</f>
        <v>88</v>
      </c>
      <c r="L174" s="49">
        <f>'jeziora 2021'!AK174</f>
        <v>2.5</v>
      </c>
      <c r="M174" s="49">
        <f>'jeziora 2021'!BB174</f>
        <v>2244</v>
      </c>
      <c r="N174" s="49">
        <f>'jeziora 2021'!BJ174</f>
        <v>0.5</v>
      </c>
      <c r="O174" s="49">
        <f>'jeziora 2021'!BK174</f>
        <v>5.0000000000000001E-3</v>
      </c>
      <c r="P174" s="49">
        <f>'jeziora 2021'!BQ174</f>
        <v>0.2</v>
      </c>
      <c r="Q174" s="49">
        <f>'jeziora 2021'!BS174</f>
        <v>0.05</v>
      </c>
      <c r="R174" s="49">
        <f>'jeziora 2021'!BT174</f>
        <v>0.05</v>
      </c>
      <c r="S174" s="49">
        <f>'jeziora 2021'!BU174</f>
        <v>0.05</v>
      </c>
      <c r="T174" s="49">
        <f>'jeziora 2021'!BY174</f>
        <v>0.15</v>
      </c>
      <c r="U174" s="66">
        <f>'jeziora 2021'!CA174</f>
        <v>0</v>
      </c>
      <c r="V174" s="66">
        <f>'jeziora 2021'!CC174</f>
        <v>0</v>
      </c>
      <c r="W174" s="66">
        <f>'jeziora 2021'!CK174</f>
        <v>0</v>
      </c>
      <c r="X174" s="66">
        <f>'jeziora 2021'!CP174</f>
        <v>0</v>
      </c>
      <c r="Y174" s="66">
        <f>'jeziora 2021'!CQ174</f>
        <v>0</v>
      </c>
      <c r="Z174" s="66">
        <f>'jeziora 2021'!CR174</f>
        <v>0</v>
      </c>
      <c r="AA174" s="66">
        <f>'jeziora 2021'!CS174</f>
        <v>0</v>
      </c>
      <c r="AB174" s="66">
        <f>'jeziora 2021'!CT174</f>
        <v>0</v>
      </c>
      <c r="AC174" s="66">
        <f>'jeziora 2021'!CW174</f>
        <v>0</v>
      </c>
      <c r="AD174" s="66">
        <f>'jeziora 2021'!CZ174</f>
        <v>0</v>
      </c>
      <c r="AE174" s="66">
        <f>'jeziora 2021'!DB174</f>
        <v>0</v>
      </c>
      <c r="AF174" s="66">
        <f>'jeziora 2021'!DC174</f>
        <v>0</v>
      </c>
      <c r="AG174" s="66">
        <f>'jeziora 2021'!DD174</f>
        <v>0</v>
      </c>
      <c r="AH174" s="49">
        <f>'jeziora 2021'!DE174</f>
        <v>0.05</v>
      </c>
      <c r="AI174" s="49">
        <f>'jeziora 2021'!DF174</f>
        <v>0.05</v>
      </c>
      <c r="AJ174" s="66">
        <f>'jeziora 2021'!DH174</f>
        <v>0</v>
      </c>
      <c r="AK174" s="66">
        <f>'jeziora 2021'!DI174</f>
        <v>0</v>
      </c>
      <c r="AL174" s="66">
        <f>'jeziora 2021'!DJ174</f>
        <v>0</v>
      </c>
      <c r="AM174" s="66">
        <f>'jeziora 2021'!DK174</f>
        <v>0</v>
      </c>
      <c r="AN174" s="93">
        <f>'jeziora 2021'!DL174</f>
        <v>0</v>
      </c>
      <c r="AO174" s="96" t="s">
        <v>175</v>
      </c>
    </row>
    <row r="175" spans="1:41" customFormat="1" x14ac:dyDescent="0.2">
      <c r="A175" s="4">
        <f>'jeziora 2021'!B175</f>
        <v>632</v>
      </c>
      <c r="B175" s="13" t="str">
        <f>'jeziora 2021'!D175</f>
        <v>jez. Święte - stan.01</v>
      </c>
      <c r="C175" s="49">
        <f>'jeziora 2021'!I175</f>
        <v>0.05</v>
      </c>
      <c r="D175" s="49">
        <f>'jeziora 2021'!J175</f>
        <v>5.5350000000000001</v>
      </c>
      <c r="E175" s="49">
        <f>'jeziora 2021'!L175</f>
        <v>2.5000000000000001E-2</v>
      </c>
      <c r="F175" s="49">
        <f>'jeziora 2021'!N175</f>
        <v>9.9860000000000007</v>
      </c>
      <c r="G175" s="49">
        <f>'jeziora 2021'!O175</f>
        <v>19.47</v>
      </c>
      <c r="H175" s="49">
        <f>'jeziora 2021'!S175</f>
        <v>6.7119999999999997</v>
      </c>
      <c r="I175" s="49">
        <f>'jeziora 2021'!T175</f>
        <v>35.4</v>
      </c>
      <c r="J175" s="49">
        <f>'jeziora 2021'!Y175</f>
        <v>71.08</v>
      </c>
      <c r="K175" s="49">
        <f>'jeziora 2021'!AI175</f>
        <v>140</v>
      </c>
      <c r="L175" s="49">
        <f>'jeziora 2021'!AK175</f>
        <v>56</v>
      </c>
      <c r="M175" s="49">
        <f>'jeziora 2021'!BB175</f>
        <v>4495.5</v>
      </c>
      <c r="N175" s="49">
        <f>'jeziora 2021'!BJ175</f>
        <v>0.5</v>
      </c>
      <c r="O175" s="49">
        <f>'jeziora 2021'!BK175</f>
        <v>5.0000000000000001E-3</v>
      </c>
      <c r="P175" s="49">
        <f>'jeziora 2021'!BQ175</f>
        <v>0.2</v>
      </c>
      <c r="Q175" s="49">
        <f>'jeziora 2021'!BS175</f>
        <v>0.05</v>
      </c>
      <c r="R175" s="49">
        <f>'jeziora 2021'!BT175</f>
        <v>0.05</v>
      </c>
      <c r="S175" s="49">
        <f>'jeziora 2021'!BU175</f>
        <v>0.05</v>
      </c>
      <c r="T175" s="49">
        <f>'jeziora 2021'!BY175</f>
        <v>0.15</v>
      </c>
      <c r="U175" s="66">
        <f>'jeziora 2021'!CA175</f>
        <v>0</v>
      </c>
      <c r="V175" s="66">
        <f>'jeziora 2021'!CC175</f>
        <v>0</v>
      </c>
      <c r="W175" s="66">
        <f>'jeziora 2021'!CK175</f>
        <v>0</v>
      </c>
      <c r="X175" s="66">
        <f>'jeziora 2021'!CP175</f>
        <v>0</v>
      </c>
      <c r="Y175" s="66">
        <f>'jeziora 2021'!CQ175</f>
        <v>0</v>
      </c>
      <c r="Z175" s="66">
        <f>'jeziora 2021'!CR175</f>
        <v>0</v>
      </c>
      <c r="AA175" s="66">
        <f>'jeziora 2021'!CS175</f>
        <v>0</v>
      </c>
      <c r="AB175" s="66">
        <f>'jeziora 2021'!CT175</f>
        <v>0</v>
      </c>
      <c r="AC175" s="66">
        <f>'jeziora 2021'!CW175</f>
        <v>0</v>
      </c>
      <c r="AD175" s="66">
        <f>'jeziora 2021'!CZ175</f>
        <v>0</v>
      </c>
      <c r="AE175" s="66">
        <f>'jeziora 2021'!DB175</f>
        <v>0</v>
      </c>
      <c r="AF175" s="66">
        <f>'jeziora 2021'!DC175</f>
        <v>0</v>
      </c>
      <c r="AG175" s="66">
        <f>'jeziora 2021'!DD175</f>
        <v>0</v>
      </c>
      <c r="AH175" s="49">
        <f>'jeziora 2021'!DE175</f>
        <v>0.05</v>
      </c>
      <c r="AI175" s="49">
        <f>'jeziora 2021'!DF175</f>
        <v>0.05</v>
      </c>
      <c r="AJ175" s="66">
        <f>'jeziora 2021'!DH175</f>
        <v>0</v>
      </c>
      <c r="AK175" s="66">
        <f>'jeziora 2021'!DI175</f>
        <v>0</v>
      </c>
      <c r="AL175" s="66">
        <f>'jeziora 2021'!DJ175</f>
        <v>0</v>
      </c>
      <c r="AM175" s="66">
        <f>'jeziora 2021'!DK175</f>
        <v>0</v>
      </c>
      <c r="AN175" s="93">
        <f>'jeziora 2021'!DL175</f>
        <v>0</v>
      </c>
      <c r="AO175" s="96" t="s">
        <v>175</v>
      </c>
    </row>
    <row r="176" spans="1:41" customFormat="1" x14ac:dyDescent="0.2">
      <c r="A176" s="4">
        <f>'jeziora 2021'!B176</f>
        <v>633</v>
      </c>
      <c r="B176" s="13" t="str">
        <f>'jeziora 2021'!D176</f>
        <v>jez. Tarczyńskie - stan. 01</v>
      </c>
      <c r="C176" s="49">
        <f>'jeziora 2021'!I176</f>
        <v>0.05</v>
      </c>
      <c r="D176" s="49">
        <f>'jeziora 2021'!J176</f>
        <v>1.5</v>
      </c>
      <c r="E176" s="49">
        <f>'jeziora 2021'!L176</f>
        <v>2.5000000000000001E-2</v>
      </c>
      <c r="F176" s="49">
        <f>'jeziora 2021'!N176</f>
        <v>2.46</v>
      </c>
      <c r="G176" s="49">
        <f>'jeziora 2021'!O176</f>
        <v>2.77</v>
      </c>
      <c r="H176" s="49">
        <f>'jeziora 2021'!S176</f>
        <v>1.97</v>
      </c>
      <c r="I176" s="49">
        <f>'jeziora 2021'!T176</f>
        <v>5.44</v>
      </c>
      <c r="J176" s="49">
        <f>'jeziora 2021'!Y176</f>
        <v>16.8</v>
      </c>
      <c r="K176" s="49">
        <f>'jeziora 2021'!AI176</f>
        <v>2.5</v>
      </c>
      <c r="L176" s="49">
        <f>'jeziora 2021'!AK176</f>
        <v>2.5</v>
      </c>
      <c r="M176" s="49">
        <f>'jeziora 2021'!BB176</f>
        <v>862.5</v>
      </c>
      <c r="N176" s="49">
        <f>'jeziora 2021'!BJ176</f>
        <v>0.5</v>
      </c>
      <c r="O176" s="49">
        <f>'jeziora 2021'!BK176</f>
        <v>5.0000000000000001E-3</v>
      </c>
      <c r="P176" s="49">
        <f>'jeziora 2021'!BQ176</f>
        <v>0.2</v>
      </c>
      <c r="Q176" s="49">
        <f>'jeziora 2021'!BS176</f>
        <v>0.05</v>
      </c>
      <c r="R176" s="49">
        <f>'jeziora 2021'!BT176</f>
        <v>0.05</v>
      </c>
      <c r="S176" s="49">
        <f>'jeziora 2021'!BU176</f>
        <v>0.05</v>
      </c>
      <c r="T176" s="49">
        <f>'jeziora 2021'!BY176</f>
        <v>0.15</v>
      </c>
      <c r="U176" s="150">
        <f>'jeziora 2021'!CA176</f>
        <v>50</v>
      </c>
      <c r="V176" s="150">
        <f>'jeziora 2021'!CC176</f>
        <v>0.01</v>
      </c>
      <c r="W176" s="150">
        <f>'jeziora 2021'!CK176</f>
        <v>5.0000000000000001E-3</v>
      </c>
      <c r="X176" s="150">
        <f>'jeziora 2021'!CP176</f>
        <v>1.5</v>
      </c>
      <c r="Y176" s="150">
        <f>'jeziora 2021'!CQ176</f>
        <v>0.3</v>
      </c>
      <c r="Z176" s="150">
        <f>'jeziora 2021'!CR176</f>
        <v>5</v>
      </c>
      <c r="AA176" s="150">
        <f>'jeziora 2021'!CS176</f>
        <v>0.5</v>
      </c>
      <c r="AB176" s="150">
        <f>'jeziora 2021'!CT176</f>
        <v>0.5</v>
      </c>
      <c r="AC176" s="150">
        <f>'jeziora 2021'!CW176</f>
        <v>0.05</v>
      </c>
      <c r="AD176" s="150">
        <f>'jeziora 2021'!CZ176</f>
        <v>0.05</v>
      </c>
      <c r="AE176" s="150">
        <f>'jeziora 2021'!DB176</f>
        <v>0.05</v>
      </c>
      <c r="AF176" s="150">
        <f>'jeziora 2021'!DC176</f>
        <v>0.05</v>
      </c>
      <c r="AG176" s="150">
        <f>'jeziora 2021'!DD176</f>
        <v>0.05</v>
      </c>
      <c r="AH176" s="49">
        <f>'jeziora 2021'!DE176</f>
        <v>0.05</v>
      </c>
      <c r="AI176" s="49">
        <f>'jeziora 2021'!DF176</f>
        <v>0.05</v>
      </c>
      <c r="AJ176" s="150">
        <f>'jeziora 2021'!DH176</f>
        <v>0.5</v>
      </c>
      <c r="AK176" s="150">
        <f>'jeziora 2021'!DI176</f>
        <v>0.05</v>
      </c>
      <c r="AL176" s="150">
        <f>'jeziora 2021'!DJ176</f>
        <v>0.25</v>
      </c>
      <c r="AM176" s="150">
        <f>'jeziora 2021'!DK176</f>
        <v>0.25</v>
      </c>
      <c r="AN176" s="151">
        <f>'jeziora 2021'!DL176</f>
        <v>0.05</v>
      </c>
      <c r="AO176" s="97" t="s">
        <v>176</v>
      </c>
    </row>
    <row r="177" spans="1:41" customFormat="1" x14ac:dyDescent="0.2">
      <c r="A177" s="165">
        <f>'jeziora 2021'!B177</f>
        <v>634</v>
      </c>
      <c r="B177" s="13" t="str">
        <f>'jeziora 2021'!D177</f>
        <v>jez. Tauty - stan. 02</v>
      </c>
      <c r="C177" s="49">
        <f>'jeziora 2021'!I177</f>
        <v>0.05</v>
      </c>
      <c r="D177" s="49">
        <f>'jeziora 2021'!J177</f>
        <v>5.6509999999999998</v>
      </c>
      <c r="E177" s="49">
        <f>'jeziora 2021'!L177</f>
        <v>0.496</v>
      </c>
      <c r="F177" s="49">
        <f>'jeziora 2021'!N177</f>
        <v>17.649999999999999</v>
      </c>
      <c r="G177" s="49">
        <f>'jeziora 2021'!O177</f>
        <v>20.45</v>
      </c>
      <c r="H177" s="49">
        <f>'jeziora 2021'!S177</f>
        <v>11.05</v>
      </c>
      <c r="I177" s="49">
        <f>'jeziora 2021'!T177</f>
        <v>24.2</v>
      </c>
      <c r="J177" s="49">
        <f>'jeziora 2021'!Y177</f>
        <v>83.92</v>
      </c>
      <c r="K177" s="49">
        <f>'jeziora 2021'!AI177</f>
        <v>2.5</v>
      </c>
      <c r="L177" s="49">
        <f>'jeziora 2021'!AK177</f>
        <v>2.5</v>
      </c>
      <c r="M177" s="49">
        <f>'jeziora 2021'!BB177</f>
        <v>2434.5</v>
      </c>
      <c r="N177" s="49">
        <f>'jeziora 2021'!BJ177</f>
        <v>0.5</v>
      </c>
      <c r="O177" s="49">
        <f>'jeziora 2021'!BK177</f>
        <v>5.0000000000000001E-3</v>
      </c>
      <c r="P177" s="49">
        <f>'jeziora 2021'!BQ177</f>
        <v>0.2</v>
      </c>
      <c r="Q177" s="49">
        <f>'jeziora 2021'!BS177</f>
        <v>0.05</v>
      </c>
      <c r="R177" s="49">
        <f>'jeziora 2021'!BT177</f>
        <v>0.05</v>
      </c>
      <c r="S177" s="49">
        <f>'jeziora 2021'!BU177</f>
        <v>0.05</v>
      </c>
      <c r="T177" s="49">
        <f>'jeziora 2021'!BY177</f>
        <v>0.15</v>
      </c>
      <c r="U177" s="66">
        <f>'jeziora 2021'!CA177</f>
        <v>0</v>
      </c>
      <c r="V177" s="66">
        <f>'jeziora 2021'!CC177</f>
        <v>0</v>
      </c>
      <c r="W177" s="66">
        <f>'jeziora 2021'!CK177</f>
        <v>0</v>
      </c>
      <c r="X177" s="66">
        <f>'jeziora 2021'!CP177</f>
        <v>0</v>
      </c>
      <c r="Y177" s="66">
        <f>'jeziora 2021'!CQ177</f>
        <v>0</v>
      </c>
      <c r="Z177" s="66">
        <f>'jeziora 2021'!CR177</f>
        <v>0</v>
      </c>
      <c r="AA177" s="66">
        <f>'jeziora 2021'!CS177</f>
        <v>0</v>
      </c>
      <c r="AB177" s="66">
        <f>'jeziora 2021'!CT177</f>
        <v>0</v>
      </c>
      <c r="AC177" s="66">
        <f>'jeziora 2021'!CW177</f>
        <v>0</v>
      </c>
      <c r="AD177" s="66">
        <f>'jeziora 2021'!CZ177</f>
        <v>0</v>
      </c>
      <c r="AE177" s="66">
        <f>'jeziora 2021'!DB177</f>
        <v>0</v>
      </c>
      <c r="AF177" s="66">
        <f>'jeziora 2021'!DC177</f>
        <v>0</v>
      </c>
      <c r="AG177" s="66">
        <f>'jeziora 2021'!DD177</f>
        <v>0</v>
      </c>
      <c r="AH177" s="49">
        <f>'jeziora 2021'!DE177</f>
        <v>0.05</v>
      </c>
      <c r="AI177" s="49">
        <f>'jeziora 2021'!DF177</f>
        <v>0.05</v>
      </c>
      <c r="AJ177" s="66">
        <f>'jeziora 2021'!DH177</f>
        <v>0</v>
      </c>
      <c r="AK177" s="66">
        <f>'jeziora 2021'!DI177</f>
        <v>0</v>
      </c>
      <c r="AL177" s="66">
        <f>'jeziora 2021'!DJ177</f>
        <v>0</v>
      </c>
      <c r="AM177" s="66">
        <f>'jeziora 2021'!DK177</f>
        <v>0</v>
      </c>
      <c r="AN177" s="93">
        <f>'jeziora 2021'!DL177</f>
        <v>0</v>
      </c>
      <c r="AO177" s="96" t="s">
        <v>175</v>
      </c>
    </row>
    <row r="178" spans="1:41" customFormat="1" x14ac:dyDescent="0.2">
      <c r="A178" s="4">
        <f>'jeziora 2021'!B178</f>
        <v>635</v>
      </c>
      <c r="B178" s="13" t="str">
        <f>'jeziora 2021'!D178</f>
        <v>jez. Tonka - stan. 01</v>
      </c>
      <c r="C178" s="49">
        <f>'jeziora 2021'!I178</f>
        <v>0.05</v>
      </c>
      <c r="D178" s="49">
        <f>'jeziora 2021'!J178</f>
        <v>1.5</v>
      </c>
      <c r="E178" s="49">
        <f>'jeziora 2021'!L178</f>
        <v>2.5000000000000001E-2</v>
      </c>
      <c r="F178" s="49">
        <f>'jeziora 2021'!N178</f>
        <v>27.45</v>
      </c>
      <c r="G178" s="49">
        <f>'jeziora 2021'!O178</f>
        <v>15.17</v>
      </c>
      <c r="H178" s="49">
        <f>'jeziora 2021'!S178</f>
        <v>18.239999999999998</v>
      </c>
      <c r="I178" s="49">
        <f>'jeziora 2021'!T178</f>
        <v>25.7</v>
      </c>
      <c r="J178" s="49">
        <f>'jeziora 2021'!Y178</f>
        <v>108.6</v>
      </c>
      <c r="K178" s="49">
        <f>'jeziora 2021'!AI178</f>
        <v>2.5</v>
      </c>
      <c r="L178" s="49">
        <f>'jeziora 2021'!AK178</f>
        <v>19</v>
      </c>
      <c r="M178" s="49">
        <f>'jeziora 2021'!BB178</f>
        <v>231</v>
      </c>
      <c r="N178" s="49">
        <f>'jeziora 2021'!BJ178</f>
        <v>0.5</v>
      </c>
      <c r="O178" s="49">
        <f>'jeziora 2021'!BK178</f>
        <v>5.0000000000000001E-3</v>
      </c>
      <c r="P178" s="49">
        <f>'jeziora 2021'!BQ178</f>
        <v>0.2</v>
      </c>
      <c r="Q178" s="49">
        <f>'jeziora 2021'!BS178</f>
        <v>0.05</v>
      </c>
      <c r="R178" s="49">
        <f>'jeziora 2021'!BT178</f>
        <v>0.05</v>
      </c>
      <c r="S178" s="49">
        <f>'jeziora 2021'!BU178</f>
        <v>0.05</v>
      </c>
      <c r="T178" s="49">
        <f>'jeziora 2021'!BY178</f>
        <v>0.15</v>
      </c>
      <c r="U178" s="66">
        <f>'jeziora 2021'!CA178</f>
        <v>0</v>
      </c>
      <c r="V178" s="66">
        <f>'jeziora 2021'!CC178</f>
        <v>0</v>
      </c>
      <c r="W178" s="66">
        <f>'jeziora 2021'!CK178</f>
        <v>0</v>
      </c>
      <c r="X178" s="66">
        <f>'jeziora 2021'!CP178</f>
        <v>0</v>
      </c>
      <c r="Y178" s="66">
        <f>'jeziora 2021'!CQ178</f>
        <v>0</v>
      </c>
      <c r="Z178" s="66">
        <f>'jeziora 2021'!CR178</f>
        <v>0</v>
      </c>
      <c r="AA178" s="66">
        <f>'jeziora 2021'!CS178</f>
        <v>0</v>
      </c>
      <c r="AB178" s="66">
        <f>'jeziora 2021'!CT178</f>
        <v>0</v>
      </c>
      <c r="AC178" s="66">
        <f>'jeziora 2021'!CW178</f>
        <v>0</v>
      </c>
      <c r="AD178" s="66">
        <f>'jeziora 2021'!CZ178</f>
        <v>0</v>
      </c>
      <c r="AE178" s="66">
        <f>'jeziora 2021'!DB178</f>
        <v>0</v>
      </c>
      <c r="AF178" s="66">
        <f>'jeziora 2021'!DC178</f>
        <v>0</v>
      </c>
      <c r="AG178" s="66">
        <f>'jeziora 2021'!DD178</f>
        <v>0</v>
      </c>
      <c r="AH178" s="49">
        <f>'jeziora 2021'!DE178</f>
        <v>0.05</v>
      </c>
      <c r="AI178" s="49">
        <f>'jeziora 2021'!DF178</f>
        <v>0.05</v>
      </c>
      <c r="AJ178" s="66">
        <f>'jeziora 2021'!DH178</f>
        <v>0</v>
      </c>
      <c r="AK178" s="66">
        <f>'jeziora 2021'!DI178</f>
        <v>0</v>
      </c>
      <c r="AL178" s="66">
        <f>'jeziora 2021'!DJ178</f>
        <v>0</v>
      </c>
      <c r="AM178" s="66">
        <f>'jeziora 2021'!DK178</f>
        <v>0</v>
      </c>
      <c r="AN178" s="93">
        <f>'jeziora 2021'!DL178</f>
        <v>0</v>
      </c>
      <c r="AO178" s="97" t="s">
        <v>176</v>
      </c>
    </row>
    <row r="179" spans="1:41" customFormat="1" x14ac:dyDescent="0.2">
      <c r="A179" s="4">
        <f>'jeziora 2021'!B179</f>
        <v>636</v>
      </c>
      <c r="B179" s="13" t="str">
        <f>'jeziora 2021'!D179</f>
        <v>jez. Trackie - stan.01</v>
      </c>
      <c r="C179" s="49">
        <f>'jeziora 2021'!I179</f>
        <v>0.05</v>
      </c>
      <c r="D179" s="49">
        <f>'jeziora 2021'!J179</f>
        <v>1.5</v>
      </c>
      <c r="E179" s="49">
        <f>'jeziora 2021'!L179</f>
        <v>2.5000000000000001E-2</v>
      </c>
      <c r="F179" s="49">
        <f>'jeziora 2021'!N179</f>
        <v>17.100000000000001</v>
      </c>
      <c r="G179" s="49">
        <f>'jeziora 2021'!O179</f>
        <v>19.77</v>
      </c>
      <c r="H179" s="49">
        <f>'jeziora 2021'!S179</f>
        <v>7.7619999999999996</v>
      </c>
      <c r="I179" s="49">
        <f>'jeziora 2021'!T179</f>
        <v>27.27</v>
      </c>
      <c r="J179" s="49">
        <f>'jeziora 2021'!Y179</f>
        <v>102.1</v>
      </c>
      <c r="K179" s="49">
        <f>'jeziora 2021'!AI179</f>
        <v>16</v>
      </c>
      <c r="L179" s="49">
        <f>'jeziora 2021'!AK179</f>
        <v>15</v>
      </c>
      <c r="M179" s="49">
        <f>'jeziora 2021'!BB179</f>
        <v>726</v>
      </c>
      <c r="N179" s="49">
        <f>'jeziora 2021'!BJ179</f>
        <v>0.5</v>
      </c>
      <c r="O179" s="49">
        <f>'jeziora 2021'!BK179</f>
        <v>5.0000000000000001E-3</v>
      </c>
      <c r="P179" s="49">
        <f>'jeziora 2021'!BQ179</f>
        <v>0.2</v>
      </c>
      <c r="Q179" s="49">
        <f>'jeziora 2021'!BS179</f>
        <v>0.05</v>
      </c>
      <c r="R179" s="49">
        <f>'jeziora 2021'!BT179</f>
        <v>0.05</v>
      </c>
      <c r="S179" s="49">
        <f>'jeziora 2021'!BU179</f>
        <v>0.05</v>
      </c>
      <c r="T179" s="49">
        <f>'jeziora 2021'!BY179</f>
        <v>0.15</v>
      </c>
      <c r="U179" s="66">
        <f>'jeziora 2021'!CA179</f>
        <v>0</v>
      </c>
      <c r="V179" s="66">
        <f>'jeziora 2021'!CC179</f>
        <v>0</v>
      </c>
      <c r="W179" s="66">
        <f>'jeziora 2021'!CK179</f>
        <v>0</v>
      </c>
      <c r="X179" s="66">
        <f>'jeziora 2021'!CP179</f>
        <v>0</v>
      </c>
      <c r="Y179" s="66">
        <f>'jeziora 2021'!CQ179</f>
        <v>0</v>
      </c>
      <c r="Z179" s="66">
        <f>'jeziora 2021'!CR179</f>
        <v>0</v>
      </c>
      <c r="AA179" s="66">
        <f>'jeziora 2021'!CS179</f>
        <v>0</v>
      </c>
      <c r="AB179" s="66">
        <f>'jeziora 2021'!CT179</f>
        <v>0</v>
      </c>
      <c r="AC179" s="66">
        <f>'jeziora 2021'!CW179</f>
        <v>0</v>
      </c>
      <c r="AD179" s="66">
        <f>'jeziora 2021'!CZ179</f>
        <v>0</v>
      </c>
      <c r="AE179" s="66">
        <f>'jeziora 2021'!DB179</f>
        <v>0</v>
      </c>
      <c r="AF179" s="66">
        <f>'jeziora 2021'!DC179</f>
        <v>0</v>
      </c>
      <c r="AG179" s="66">
        <f>'jeziora 2021'!DD179</f>
        <v>0</v>
      </c>
      <c r="AH179" s="49">
        <f>'jeziora 2021'!DE179</f>
        <v>0.05</v>
      </c>
      <c r="AI179" s="49">
        <f>'jeziora 2021'!DF179</f>
        <v>0.05</v>
      </c>
      <c r="AJ179" s="66">
        <f>'jeziora 2021'!DH179</f>
        <v>0</v>
      </c>
      <c r="AK179" s="66">
        <f>'jeziora 2021'!DI179</f>
        <v>0</v>
      </c>
      <c r="AL179" s="66">
        <f>'jeziora 2021'!DJ179</f>
        <v>0</v>
      </c>
      <c r="AM179" s="66">
        <f>'jeziora 2021'!DK179</f>
        <v>0</v>
      </c>
      <c r="AN179" s="93">
        <f>'jeziora 2021'!DL179</f>
        <v>0</v>
      </c>
      <c r="AO179" s="97" t="s">
        <v>176</v>
      </c>
    </row>
    <row r="180" spans="1:41" customFormat="1" x14ac:dyDescent="0.2">
      <c r="A180" s="4">
        <f>'jeziora 2021'!B180</f>
        <v>637</v>
      </c>
      <c r="B180" s="13" t="str">
        <f>'jeziora 2021'!D180</f>
        <v>jez. Trupel - stan. 03</v>
      </c>
      <c r="C180" s="49">
        <f>'jeziora 2021'!I180</f>
        <v>0.05</v>
      </c>
      <c r="D180" s="49">
        <f>'jeziora 2021'!J180</f>
        <v>1.5</v>
      </c>
      <c r="E180" s="49">
        <f>'jeziora 2021'!L180</f>
        <v>2.5000000000000001E-2</v>
      </c>
      <c r="F180" s="49">
        <f>'jeziora 2021'!N180</f>
        <v>4.87</v>
      </c>
      <c r="G180" s="49">
        <f>'jeziora 2021'!O180</f>
        <v>6.11</v>
      </c>
      <c r="H180" s="49">
        <f>'jeziora 2021'!S180</f>
        <v>4.87</v>
      </c>
      <c r="I180" s="49">
        <f>'jeziora 2021'!T180</f>
        <v>17.100000000000001</v>
      </c>
      <c r="J180" s="49">
        <f>'jeziora 2021'!Y180</f>
        <v>21.5</v>
      </c>
      <c r="K180" s="49">
        <f>'jeziora 2021'!AI180</f>
        <v>2.5</v>
      </c>
      <c r="L180" s="49">
        <f>'jeziora 2021'!AK180</f>
        <v>2.5</v>
      </c>
      <c r="M180" s="49">
        <f>'jeziora 2021'!BB180</f>
        <v>880.5</v>
      </c>
      <c r="N180" s="49">
        <f>'jeziora 2021'!BJ180</f>
        <v>0.5</v>
      </c>
      <c r="O180" s="49">
        <f>'jeziora 2021'!BK180</f>
        <v>5.0000000000000001E-3</v>
      </c>
      <c r="P180" s="49">
        <f>'jeziora 2021'!BQ180</f>
        <v>0.2</v>
      </c>
      <c r="Q180" s="49">
        <f>'jeziora 2021'!BS180</f>
        <v>0.05</v>
      </c>
      <c r="R180" s="49">
        <f>'jeziora 2021'!BT180</f>
        <v>0.05</v>
      </c>
      <c r="S180" s="49">
        <f>'jeziora 2021'!BU180</f>
        <v>0.05</v>
      </c>
      <c r="T180" s="49">
        <f>'jeziora 2021'!BY180</f>
        <v>0.15</v>
      </c>
      <c r="U180" s="66">
        <f>'jeziora 2021'!CA180</f>
        <v>0</v>
      </c>
      <c r="V180" s="66">
        <f>'jeziora 2021'!CC180</f>
        <v>0</v>
      </c>
      <c r="W180" s="66">
        <f>'jeziora 2021'!CK180</f>
        <v>0</v>
      </c>
      <c r="X180" s="66">
        <f>'jeziora 2021'!CP180</f>
        <v>0</v>
      </c>
      <c r="Y180" s="66">
        <f>'jeziora 2021'!CQ180</f>
        <v>0</v>
      </c>
      <c r="Z180" s="66">
        <f>'jeziora 2021'!CR180</f>
        <v>0</v>
      </c>
      <c r="AA180" s="66">
        <f>'jeziora 2021'!CS180</f>
        <v>0</v>
      </c>
      <c r="AB180" s="66">
        <f>'jeziora 2021'!CT180</f>
        <v>0</v>
      </c>
      <c r="AC180" s="66">
        <f>'jeziora 2021'!CW180</f>
        <v>0</v>
      </c>
      <c r="AD180" s="66">
        <f>'jeziora 2021'!CZ180</f>
        <v>0</v>
      </c>
      <c r="AE180" s="66">
        <f>'jeziora 2021'!DB180</f>
        <v>0</v>
      </c>
      <c r="AF180" s="66">
        <f>'jeziora 2021'!DC180</f>
        <v>0</v>
      </c>
      <c r="AG180" s="66">
        <f>'jeziora 2021'!DD180</f>
        <v>0</v>
      </c>
      <c r="AH180" s="49">
        <f>'jeziora 2021'!DE180</f>
        <v>0.05</v>
      </c>
      <c r="AI180" s="49">
        <f>'jeziora 2021'!DF180</f>
        <v>0.05</v>
      </c>
      <c r="AJ180" s="66">
        <f>'jeziora 2021'!DH180</f>
        <v>0</v>
      </c>
      <c r="AK180" s="66">
        <f>'jeziora 2021'!DI180</f>
        <v>0</v>
      </c>
      <c r="AL180" s="66">
        <f>'jeziora 2021'!DJ180</f>
        <v>0</v>
      </c>
      <c r="AM180" s="66">
        <f>'jeziora 2021'!DK180</f>
        <v>0</v>
      </c>
      <c r="AN180" s="93">
        <f>'jeziora 2021'!DL180</f>
        <v>0</v>
      </c>
      <c r="AO180" s="97" t="s">
        <v>176</v>
      </c>
    </row>
    <row r="181" spans="1:41" customFormat="1" x14ac:dyDescent="0.2">
      <c r="A181" s="4">
        <f>'jeziora 2021'!B181</f>
        <v>638</v>
      </c>
      <c r="B181" s="13" t="str">
        <f>'jeziora 2021'!D181</f>
        <v>jez. Tuchomskie - Warzenko</v>
      </c>
      <c r="C181" s="49">
        <f>'jeziora 2021'!I181</f>
        <v>0.05</v>
      </c>
      <c r="D181" s="49">
        <f>'jeziora 2021'!J181</f>
        <v>1.5</v>
      </c>
      <c r="E181" s="49">
        <f>'jeziora 2021'!L181</f>
        <v>2.5000000000000001E-2</v>
      </c>
      <c r="F181" s="49">
        <f>'jeziora 2021'!N181</f>
        <v>3.67</v>
      </c>
      <c r="G181" s="49">
        <f>'jeziora 2021'!O181</f>
        <v>1.4039359683283901</v>
      </c>
      <c r="H181" s="49">
        <f>'jeziora 2021'!S181</f>
        <v>2.0299999999999998</v>
      </c>
      <c r="I181" s="49">
        <f>'jeziora 2021'!T181</f>
        <v>4.2300000000000004</v>
      </c>
      <c r="J181" s="49">
        <f>'jeziora 2021'!Y181</f>
        <v>11.3</v>
      </c>
      <c r="K181" s="49">
        <f>'jeziora 2021'!AI181</f>
        <v>2.5</v>
      </c>
      <c r="L181" s="49">
        <f>'jeziora 2021'!AK181</f>
        <v>2.5</v>
      </c>
      <c r="M181" s="49">
        <f>'jeziora 2021'!BB181</f>
        <v>91.5</v>
      </c>
      <c r="N181" s="49">
        <f>'jeziora 2021'!BJ181</f>
        <v>0.5</v>
      </c>
      <c r="O181" s="49">
        <f>'jeziora 2021'!BK181</f>
        <v>5.0000000000000001E-3</v>
      </c>
      <c r="P181" s="49">
        <f>'jeziora 2021'!BQ181</f>
        <v>0.2</v>
      </c>
      <c r="Q181" s="49">
        <f>'jeziora 2021'!BS181</f>
        <v>0.05</v>
      </c>
      <c r="R181" s="49">
        <f>'jeziora 2021'!BT181</f>
        <v>0.05</v>
      </c>
      <c r="S181" s="49">
        <f>'jeziora 2021'!BU181</f>
        <v>0.05</v>
      </c>
      <c r="T181" s="49">
        <f>'jeziora 2021'!BY181</f>
        <v>0.15</v>
      </c>
      <c r="U181" s="66">
        <f>'jeziora 2021'!CA181</f>
        <v>0</v>
      </c>
      <c r="V181" s="66">
        <f>'jeziora 2021'!CC181</f>
        <v>0</v>
      </c>
      <c r="W181" s="66">
        <f>'jeziora 2021'!CK181</f>
        <v>0</v>
      </c>
      <c r="X181" s="66">
        <f>'jeziora 2021'!CP181</f>
        <v>0</v>
      </c>
      <c r="Y181" s="66">
        <f>'jeziora 2021'!CQ181</f>
        <v>0</v>
      </c>
      <c r="Z181" s="66">
        <f>'jeziora 2021'!CR181</f>
        <v>0</v>
      </c>
      <c r="AA181" s="66">
        <f>'jeziora 2021'!CS181</f>
        <v>0</v>
      </c>
      <c r="AB181" s="66">
        <f>'jeziora 2021'!CT181</f>
        <v>0</v>
      </c>
      <c r="AC181" s="66">
        <f>'jeziora 2021'!CW181</f>
        <v>0</v>
      </c>
      <c r="AD181" s="66">
        <f>'jeziora 2021'!CZ181</f>
        <v>0</v>
      </c>
      <c r="AE181" s="66">
        <f>'jeziora 2021'!DB181</f>
        <v>0</v>
      </c>
      <c r="AF181" s="66">
        <f>'jeziora 2021'!DC181</f>
        <v>0</v>
      </c>
      <c r="AG181" s="66">
        <f>'jeziora 2021'!DD181</f>
        <v>0</v>
      </c>
      <c r="AH181" s="49">
        <f>'jeziora 2021'!DE181</f>
        <v>0.05</v>
      </c>
      <c r="AI181" s="49">
        <f>'jeziora 2021'!DF181</f>
        <v>0.05</v>
      </c>
      <c r="AJ181" s="66">
        <f>'jeziora 2021'!DH181</f>
        <v>0</v>
      </c>
      <c r="AK181" s="66">
        <f>'jeziora 2021'!DI181</f>
        <v>0</v>
      </c>
      <c r="AL181" s="66">
        <f>'jeziora 2021'!DJ181</f>
        <v>0</v>
      </c>
      <c r="AM181" s="66">
        <f>'jeziora 2021'!DK181</f>
        <v>0</v>
      </c>
      <c r="AN181" s="93">
        <f>'jeziora 2021'!DL181</f>
        <v>0</v>
      </c>
      <c r="AO181" s="97" t="s">
        <v>176</v>
      </c>
    </row>
    <row r="182" spans="1:41" customFormat="1" x14ac:dyDescent="0.2">
      <c r="A182" s="165">
        <f>'jeziora 2021'!B182</f>
        <v>639</v>
      </c>
      <c r="B182" s="13" t="str">
        <f>'jeziora 2021'!D182</f>
        <v>jez. Tumiańskie - stan. 01</v>
      </c>
      <c r="C182" s="49">
        <f>'jeziora 2021'!I182</f>
        <v>0.05</v>
      </c>
      <c r="D182" s="49">
        <f>'jeziora 2021'!J182</f>
        <v>10.25</v>
      </c>
      <c r="E182" s="49">
        <f>'jeziora 2021'!L182</f>
        <v>2.5000000000000001E-2</v>
      </c>
      <c r="F182" s="49">
        <f>'jeziora 2021'!N182</f>
        <v>6.2320000000000002</v>
      </c>
      <c r="G182" s="49">
        <f>'jeziora 2021'!O182</f>
        <v>4.7069999999999999</v>
      </c>
      <c r="H182" s="49">
        <f>'jeziora 2021'!S182</f>
        <v>6.601</v>
      </c>
      <c r="I182" s="49">
        <f>'jeziora 2021'!T182</f>
        <v>17.579999999999998</v>
      </c>
      <c r="J182" s="49">
        <f>'jeziora 2021'!Y182</f>
        <v>33.97</v>
      </c>
      <c r="K182" s="49">
        <f>'jeziora 2021'!AI182</f>
        <v>25</v>
      </c>
      <c r="L182" s="49">
        <f>'jeziora 2021'!AK182</f>
        <v>2.5</v>
      </c>
      <c r="M182" s="49">
        <f>'jeziora 2021'!BB182</f>
        <v>1008.5</v>
      </c>
      <c r="N182" s="49">
        <f>'jeziora 2021'!BJ182</f>
        <v>0.5</v>
      </c>
      <c r="O182" s="49">
        <f>'jeziora 2021'!BK182</f>
        <v>5.0000000000000001E-3</v>
      </c>
      <c r="P182" s="49">
        <f>'jeziora 2021'!BQ182</f>
        <v>0.2</v>
      </c>
      <c r="Q182" s="49">
        <f>'jeziora 2021'!BS182</f>
        <v>0.05</v>
      </c>
      <c r="R182" s="49">
        <f>'jeziora 2021'!BT182</f>
        <v>0.05</v>
      </c>
      <c r="S182" s="49">
        <f>'jeziora 2021'!BU182</f>
        <v>0.05</v>
      </c>
      <c r="T182" s="49">
        <f>'jeziora 2021'!BY182</f>
        <v>0.15</v>
      </c>
      <c r="U182" s="66">
        <f>'jeziora 2021'!CA182</f>
        <v>0</v>
      </c>
      <c r="V182" s="66">
        <f>'jeziora 2021'!CC182</f>
        <v>0</v>
      </c>
      <c r="W182" s="66">
        <f>'jeziora 2021'!CK182</f>
        <v>0</v>
      </c>
      <c r="X182" s="66">
        <f>'jeziora 2021'!CP182</f>
        <v>0</v>
      </c>
      <c r="Y182" s="66">
        <f>'jeziora 2021'!CQ182</f>
        <v>0</v>
      </c>
      <c r="Z182" s="66">
        <f>'jeziora 2021'!CR182</f>
        <v>0</v>
      </c>
      <c r="AA182" s="66">
        <f>'jeziora 2021'!CS182</f>
        <v>0</v>
      </c>
      <c r="AB182" s="66">
        <f>'jeziora 2021'!CT182</f>
        <v>0</v>
      </c>
      <c r="AC182" s="66">
        <f>'jeziora 2021'!CW182</f>
        <v>0</v>
      </c>
      <c r="AD182" s="66">
        <f>'jeziora 2021'!CZ182</f>
        <v>0</v>
      </c>
      <c r="AE182" s="66">
        <f>'jeziora 2021'!DB182</f>
        <v>0</v>
      </c>
      <c r="AF182" s="66">
        <f>'jeziora 2021'!DC182</f>
        <v>0</v>
      </c>
      <c r="AG182" s="66">
        <f>'jeziora 2021'!DD182</f>
        <v>0</v>
      </c>
      <c r="AH182" s="49">
        <f>'jeziora 2021'!DE182</f>
        <v>0.05</v>
      </c>
      <c r="AI182" s="49">
        <f>'jeziora 2021'!DF182</f>
        <v>0.05</v>
      </c>
      <c r="AJ182" s="66">
        <f>'jeziora 2021'!DH182</f>
        <v>0</v>
      </c>
      <c r="AK182" s="66">
        <f>'jeziora 2021'!DI182</f>
        <v>0</v>
      </c>
      <c r="AL182" s="66">
        <f>'jeziora 2021'!DJ182</f>
        <v>0</v>
      </c>
      <c r="AM182" s="66">
        <f>'jeziora 2021'!DK182</f>
        <v>0</v>
      </c>
      <c r="AN182" s="93">
        <f>'jeziora 2021'!DL182</f>
        <v>0</v>
      </c>
      <c r="AO182" s="96" t="s">
        <v>175</v>
      </c>
    </row>
    <row r="183" spans="1:41" x14ac:dyDescent="0.2">
      <c r="A183" s="4">
        <f>'jeziora 2021'!B183</f>
        <v>640</v>
      </c>
      <c r="B183" s="13" t="str">
        <f>'jeziora 2021'!D183</f>
        <v>jez. Urszulewskie - głęboczek</v>
      </c>
      <c r="C183" s="49">
        <f>'jeziora 2021'!I183</f>
        <v>0.29310000000000003</v>
      </c>
      <c r="D183" s="49">
        <f>'jeziora 2021'!J183</f>
        <v>8.7409999999999997</v>
      </c>
      <c r="E183" s="49">
        <f>'jeziora 2021'!L183</f>
        <v>0.8266</v>
      </c>
      <c r="F183" s="49">
        <f>'jeziora 2021'!N183</f>
        <v>7.6040000000000001</v>
      </c>
      <c r="G183" s="49">
        <f>'jeziora 2021'!O183</f>
        <v>10.84</v>
      </c>
      <c r="H183" s="49">
        <f>'jeziora 2021'!S183</f>
        <v>6.5350000000000001</v>
      </c>
      <c r="I183" s="49">
        <f>'jeziora 2021'!T183</f>
        <v>40.97</v>
      </c>
      <c r="J183" s="49">
        <f>'jeziora 2021'!Y183</f>
        <v>76.739999999999995</v>
      </c>
      <c r="K183" s="49">
        <f>'jeziora 2021'!AI183</f>
        <v>2.5</v>
      </c>
      <c r="L183" s="49">
        <f>'jeziora 2021'!AK183</f>
        <v>57</v>
      </c>
      <c r="M183" s="49">
        <f>'jeziora 2021'!BB183</f>
        <v>1152</v>
      </c>
      <c r="N183" s="49">
        <f>'jeziora 2021'!BJ183</f>
        <v>0.5</v>
      </c>
      <c r="O183" s="49">
        <f>'jeziora 2021'!BK183</f>
        <v>5.0000000000000001E-3</v>
      </c>
      <c r="P183" s="49">
        <f>'jeziora 2021'!BQ183</f>
        <v>0.2</v>
      </c>
      <c r="Q183" s="49">
        <f>'jeziora 2021'!BS183</f>
        <v>0.05</v>
      </c>
      <c r="R183" s="49">
        <f>'jeziora 2021'!BT183</f>
        <v>0.05</v>
      </c>
      <c r="S183" s="49">
        <f>'jeziora 2021'!BU183</f>
        <v>0.05</v>
      </c>
      <c r="T183" s="49">
        <f>'jeziora 2021'!BY183</f>
        <v>0.15</v>
      </c>
      <c r="U183" s="66">
        <f>'jeziora 2021'!CA183</f>
        <v>0</v>
      </c>
      <c r="V183" s="66">
        <f>'jeziora 2021'!CC183</f>
        <v>0</v>
      </c>
      <c r="W183" s="66">
        <f>'jeziora 2021'!CK183</f>
        <v>0</v>
      </c>
      <c r="X183" s="66">
        <f>'jeziora 2021'!CP183</f>
        <v>0</v>
      </c>
      <c r="Y183" s="66">
        <f>'jeziora 2021'!CQ183</f>
        <v>0</v>
      </c>
      <c r="Z183" s="66">
        <f>'jeziora 2021'!CR183</f>
        <v>0</v>
      </c>
      <c r="AA183" s="66">
        <f>'jeziora 2021'!CS183</f>
        <v>0</v>
      </c>
      <c r="AB183" s="66">
        <f>'jeziora 2021'!CT183</f>
        <v>0</v>
      </c>
      <c r="AC183" s="66">
        <f>'jeziora 2021'!CW183</f>
        <v>0</v>
      </c>
      <c r="AD183" s="66">
        <f>'jeziora 2021'!CZ183</f>
        <v>0</v>
      </c>
      <c r="AE183" s="66">
        <f>'jeziora 2021'!DB183</f>
        <v>0</v>
      </c>
      <c r="AF183" s="66">
        <f>'jeziora 2021'!DC183</f>
        <v>0</v>
      </c>
      <c r="AG183" s="66">
        <f>'jeziora 2021'!DD183</f>
        <v>0</v>
      </c>
      <c r="AH183" s="49">
        <f>'jeziora 2021'!DE183</f>
        <v>0.05</v>
      </c>
      <c r="AI183" s="49">
        <f>'jeziora 2021'!DF183</f>
        <v>0.05</v>
      </c>
      <c r="AJ183" s="66">
        <f>'jeziora 2021'!DH183</f>
        <v>0</v>
      </c>
      <c r="AK183" s="66">
        <f>'jeziora 2021'!DI183</f>
        <v>0</v>
      </c>
      <c r="AL183" s="66">
        <f>'jeziora 2021'!DJ183</f>
        <v>0</v>
      </c>
      <c r="AM183" s="66">
        <f>'jeziora 2021'!DK183</f>
        <v>0</v>
      </c>
      <c r="AN183" s="93">
        <f>'jeziora 2021'!DL183</f>
        <v>0</v>
      </c>
      <c r="AO183" s="97" t="s">
        <v>176</v>
      </c>
    </row>
    <row r="184" spans="1:41" x14ac:dyDescent="0.2">
      <c r="A184" s="4">
        <f>'jeziora 2021'!B184</f>
        <v>641</v>
      </c>
      <c r="B184" s="13" t="str">
        <f>'jeziora 2021'!D184</f>
        <v>jez. Węgielszyńskie - stan.01</v>
      </c>
      <c r="C184" s="49">
        <f>'jeziora 2021'!I184</f>
        <v>0.05</v>
      </c>
      <c r="D184" s="49">
        <f>'jeziora 2021'!J184</f>
        <v>1.5</v>
      </c>
      <c r="E184" s="49">
        <f>'jeziora 2021'!L184</f>
        <v>2.5000000000000001E-2</v>
      </c>
      <c r="F184" s="49">
        <f>'jeziora 2021'!N184</f>
        <v>32.61</v>
      </c>
      <c r="G184" s="49">
        <f>'jeziora 2021'!O184</f>
        <v>17.649999999999999</v>
      </c>
      <c r="H184" s="49">
        <f>'jeziora 2021'!S184</f>
        <v>21.52</v>
      </c>
      <c r="I184" s="49">
        <f>'jeziora 2021'!T184</f>
        <v>18.91</v>
      </c>
      <c r="J184" s="49">
        <f>'jeziora 2021'!Y184</f>
        <v>64.290000000000006</v>
      </c>
      <c r="K184" s="49">
        <f>'jeziora 2021'!AI184</f>
        <v>2.5</v>
      </c>
      <c r="L184" s="49">
        <f>'jeziora 2021'!AK184</f>
        <v>2.5</v>
      </c>
      <c r="M184" s="49">
        <f>'jeziora 2021'!BB184</f>
        <v>1065</v>
      </c>
      <c r="N184" s="49">
        <f>'jeziora 2021'!BJ184</f>
        <v>0.5</v>
      </c>
      <c r="O184" s="49">
        <f>'jeziora 2021'!BK184</f>
        <v>5.0000000000000001E-3</v>
      </c>
      <c r="P184" s="49">
        <f>'jeziora 2021'!BQ184</f>
        <v>0.2</v>
      </c>
      <c r="Q184" s="49">
        <f>'jeziora 2021'!BS184</f>
        <v>0.05</v>
      </c>
      <c r="R184" s="49">
        <f>'jeziora 2021'!BT184</f>
        <v>0.05</v>
      </c>
      <c r="S184" s="49">
        <f>'jeziora 2021'!BU184</f>
        <v>0.05</v>
      </c>
      <c r="T184" s="49">
        <f>'jeziora 2021'!BY184</f>
        <v>0.15</v>
      </c>
      <c r="U184" s="66">
        <f>'jeziora 2021'!CA184</f>
        <v>0</v>
      </c>
      <c r="V184" s="66">
        <f>'jeziora 2021'!CC184</f>
        <v>0</v>
      </c>
      <c r="W184" s="66">
        <f>'jeziora 2021'!CK184</f>
        <v>0</v>
      </c>
      <c r="X184" s="66">
        <f>'jeziora 2021'!CP184</f>
        <v>0</v>
      </c>
      <c r="Y184" s="66">
        <f>'jeziora 2021'!CQ184</f>
        <v>0</v>
      </c>
      <c r="Z184" s="66">
        <f>'jeziora 2021'!CR184</f>
        <v>0</v>
      </c>
      <c r="AA184" s="66">
        <f>'jeziora 2021'!CS184</f>
        <v>0</v>
      </c>
      <c r="AB184" s="66">
        <f>'jeziora 2021'!CT184</f>
        <v>0</v>
      </c>
      <c r="AC184" s="66">
        <f>'jeziora 2021'!CW184</f>
        <v>0</v>
      </c>
      <c r="AD184" s="66">
        <f>'jeziora 2021'!CZ184</f>
        <v>0</v>
      </c>
      <c r="AE184" s="66">
        <f>'jeziora 2021'!DB184</f>
        <v>0</v>
      </c>
      <c r="AF184" s="66">
        <f>'jeziora 2021'!DC184</f>
        <v>0</v>
      </c>
      <c r="AG184" s="66">
        <f>'jeziora 2021'!DD184</f>
        <v>0</v>
      </c>
      <c r="AH184" s="49">
        <f>'jeziora 2021'!DE184</f>
        <v>0.05</v>
      </c>
      <c r="AI184" s="49">
        <f>'jeziora 2021'!DF184</f>
        <v>0.05</v>
      </c>
      <c r="AJ184" s="66">
        <f>'jeziora 2021'!DH184</f>
        <v>0</v>
      </c>
      <c r="AK184" s="66">
        <f>'jeziora 2021'!DI184</f>
        <v>0</v>
      </c>
      <c r="AL184" s="66">
        <f>'jeziora 2021'!DJ184</f>
        <v>0</v>
      </c>
      <c r="AM184" s="66">
        <f>'jeziora 2021'!DK184</f>
        <v>0</v>
      </c>
      <c r="AN184" s="93">
        <f>'jeziora 2021'!DL184</f>
        <v>0</v>
      </c>
      <c r="AO184" s="97" t="s">
        <v>176</v>
      </c>
    </row>
    <row r="185" spans="1:41" x14ac:dyDescent="0.2">
      <c r="A185" s="4">
        <f>'jeziora 2021'!B185</f>
        <v>642</v>
      </c>
      <c r="B185" s="13" t="str">
        <f>'jeziora 2021'!D185</f>
        <v>jez. Wiejskie - Łąkie</v>
      </c>
      <c r="C185" s="49">
        <f>'jeziora 2021'!I185</f>
        <v>0.05</v>
      </c>
      <c r="D185" s="49">
        <f>'jeziora 2021'!J185</f>
        <v>8.8569999999999993</v>
      </c>
      <c r="E185" s="49">
        <f>'jeziora 2021'!L185</f>
        <v>2.5000000000000001E-2</v>
      </c>
      <c r="F185" s="49">
        <f>'jeziora 2021'!N185</f>
        <v>25.13</v>
      </c>
      <c r="G185" s="49">
        <f>'jeziora 2021'!O185</f>
        <v>34.76</v>
      </c>
      <c r="H185" s="49">
        <f>'jeziora 2021'!S185</f>
        <v>18.13</v>
      </c>
      <c r="I185" s="49">
        <f>'jeziora 2021'!T185</f>
        <v>42.63</v>
      </c>
      <c r="J185" s="49">
        <f>'jeziora 2021'!Y185</f>
        <v>143.19999999999999</v>
      </c>
      <c r="K185" s="49">
        <f>'jeziora 2021'!AI185</f>
        <v>2.5</v>
      </c>
      <c r="L185" s="49">
        <f>'jeziora 2021'!AK185</f>
        <v>2.5</v>
      </c>
      <c r="M185" s="49">
        <f>'jeziora 2021'!BB185</f>
        <v>603.5</v>
      </c>
      <c r="N185" s="49">
        <f>'jeziora 2021'!BJ185</f>
        <v>0.5</v>
      </c>
      <c r="O185" s="49">
        <f>'jeziora 2021'!BK185</f>
        <v>5.0000000000000001E-3</v>
      </c>
      <c r="P185" s="49">
        <f>'jeziora 2021'!BQ185</f>
        <v>0.2</v>
      </c>
      <c r="Q185" s="49">
        <f>'jeziora 2021'!BS185</f>
        <v>0.05</v>
      </c>
      <c r="R185" s="49">
        <f>'jeziora 2021'!BT185</f>
        <v>0.05</v>
      </c>
      <c r="S185" s="49">
        <f>'jeziora 2021'!BU185</f>
        <v>0.05</v>
      </c>
      <c r="T185" s="49">
        <f>'jeziora 2021'!BY185</f>
        <v>0.15</v>
      </c>
      <c r="U185" s="66">
        <f>'jeziora 2021'!CA185</f>
        <v>0</v>
      </c>
      <c r="V185" s="66">
        <f>'jeziora 2021'!CC185</f>
        <v>0</v>
      </c>
      <c r="W185" s="66">
        <f>'jeziora 2021'!CK185</f>
        <v>0</v>
      </c>
      <c r="X185" s="66">
        <f>'jeziora 2021'!CP185</f>
        <v>0</v>
      </c>
      <c r="Y185" s="66">
        <f>'jeziora 2021'!CQ185</f>
        <v>0</v>
      </c>
      <c r="Z185" s="66">
        <f>'jeziora 2021'!CR185</f>
        <v>0</v>
      </c>
      <c r="AA185" s="66">
        <f>'jeziora 2021'!CS185</f>
        <v>0</v>
      </c>
      <c r="AB185" s="66">
        <f>'jeziora 2021'!CT185</f>
        <v>0</v>
      </c>
      <c r="AC185" s="66">
        <f>'jeziora 2021'!CW185</f>
        <v>0</v>
      </c>
      <c r="AD185" s="66">
        <f>'jeziora 2021'!CZ185</f>
        <v>0</v>
      </c>
      <c r="AE185" s="66">
        <f>'jeziora 2021'!DB185</f>
        <v>0</v>
      </c>
      <c r="AF185" s="66">
        <f>'jeziora 2021'!DC185</f>
        <v>0</v>
      </c>
      <c r="AG185" s="66">
        <f>'jeziora 2021'!DD185</f>
        <v>0</v>
      </c>
      <c r="AH185" s="49">
        <f>'jeziora 2021'!DE185</f>
        <v>0.05</v>
      </c>
      <c r="AI185" s="49">
        <f>'jeziora 2021'!DF185</f>
        <v>0.05</v>
      </c>
      <c r="AJ185" s="66">
        <f>'jeziora 2021'!DH185</f>
        <v>0</v>
      </c>
      <c r="AK185" s="66">
        <f>'jeziora 2021'!DI185</f>
        <v>0</v>
      </c>
      <c r="AL185" s="66">
        <f>'jeziora 2021'!DJ185</f>
        <v>0</v>
      </c>
      <c r="AM185" s="66">
        <f>'jeziora 2021'!DK185</f>
        <v>0</v>
      </c>
      <c r="AN185" s="93">
        <f>'jeziora 2021'!DL185</f>
        <v>0</v>
      </c>
      <c r="AO185" s="96" t="s">
        <v>175</v>
      </c>
    </row>
    <row r="186" spans="1:41" ht="25.5" x14ac:dyDescent="0.2">
      <c r="A186" s="4">
        <f>'jeziora 2021'!B186</f>
        <v>643</v>
      </c>
      <c r="B186" s="13" t="str">
        <f>'jeziora 2021'!D186</f>
        <v>Jez. Wieleńskie-Trzytoniowe  - stan. 01</v>
      </c>
      <c r="C186" s="49">
        <f>'jeziora 2021'!I186</f>
        <v>0.31759999999999999</v>
      </c>
      <c r="D186" s="49">
        <f>'jeziora 2021'!J186</f>
        <v>4.3579999999999997</v>
      </c>
      <c r="E186" s="49">
        <f>'jeziora 2021'!L186</f>
        <v>0.84650000000000003</v>
      </c>
      <c r="F186" s="49">
        <f>'jeziora 2021'!N186</f>
        <v>3.415</v>
      </c>
      <c r="G186" s="49">
        <f>'jeziora 2021'!O186</f>
        <v>23.2</v>
      </c>
      <c r="H186" s="49">
        <f>'jeziora 2021'!S186</f>
        <v>3.7229999999999999</v>
      </c>
      <c r="I186" s="49">
        <f>'jeziora 2021'!T186</f>
        <v>59.09</v>
      </c>
      <c r="J186" s="49">
        <f>'jeziora 2021'!Y186</f>
        <v>72.83</v>
      </c>
      <c r="K186" s="49">
        <f>'jeziora 2021'!AI186</f>
        <v>47</v>
      </c>
      <c r="L186" s="49">
        <f>'jeziora 2021'!AK186</f>
        <v>47</v>
      </c>
      <c r="M186" s="49">
        <f>'jeziora 2021'!BB186</f>
        <v>1848.5</v>
      </c>
      <c r="N186" s="49">
        <f>'jeziora 2021'!BJ186</f>
        <v>0.5</v>
      </c>
      <c r="O186" s="49">
        <f>'jeziora 2021'!BK186</f>
        <v>5.0000000000000001E-3</v>
      </c>
      <c r="P186" s="49">
        <f>'jeziora 2021'!BQ186</f>
        <v>0.2</v>
      </c>
      <c r="Q186" s="49">
        <f>'jeziora 2021'!BS186</f>
        <v>0.05</v>
      </c>
      <c r="R186" s="49">
        <f>'jeziora 2021'!BT186</f>
        <v>0.05</v>
      </c>
      <c r="S186" s="49">
        <f>'jeziora 2021'!BU186</f>
        <v>0.05</v>
      </c>
      <c r="T186" s="49">
        <f>'jeziora 2021'!BY186</f>
        <v>0.15</v>
      </c>
      <c r="U186" s="150">
        <f>'jeziora 2021'!CA186</f>
        <v>50</v>
      </c>
      <c r="V186" s="150">
        <f>'jeziora 2021'!CC186</f>
        <v>0.01</v>
      </c>
      <c r="W186" s="149">
        <f>'jeziora 2021'!CK186</f>
        <v>0.12</v>
      </c>
      <c r="X186" s="150">
        <f>'jeziora 2021'!CP186</f>
        <v>1.5</v>
      </c>
      <c r="Y186" s="150">
        <f>'jeziora 2021'!CQ186</f>
        <v>0.3</v>
      </c>
      <c r="Z186" s="150">
        <f>'jeziora 2021'!CR186</f>
        <v>5</v>
      </c>
      <c r="AA186" s="150">
        <f>'jeziora 2021'!CS186</f>
        <v>0.5</v>
      </c>
      <c r="AB186" s="150">
        <f>'jeziora 2021'!CT186</f>
        <v>0.5</v>
      </c>
      <c r="AC186" s="150">
        <f>'jeziora 2021'!CW186</f>
        <v>0.05</v>
      </c>
      <c r="AD186" s="150">
        <f>'jeziora 2021'!CZ186</f>
        <v>0.05</v>
      </c>
      <c r="AE186" s="150">
        <f>'jeziora 2021'!DB186</f>
        <v>0.05</v>
      </c>
      <c r="AF186" s="150">
        <f>'jeziora 2021'!DC186</f>
        <v>0.05</v>
      </c>
      <c r="AG186" s="150">
        <f>'jeziora 2021'!DD186</f>
        <v>0.05</v>
      </c>
      <c r="AH186" s="49">
        <f>'jeziora 2021'!DE186</f>
        <v>0.05</v>
      </c>
      <c r="AI186" s="49">
        <f>'jeziora 2021'!DF186</f>
        <v>0.05</v>
      </c>
      <c r="AJ186" s="150">
        <f>'jeziora 2021'!DH186</f>
        <v>0.5</v>
      </c>
      <c r="AK186" s="150">
        <f>'jeziora 2021'!DI186</f>
        <v>0.05</v>
      </c>
      <c r="AL186" s="150">
        <f>'jeziora 2021'!DJ186</f>
        <v>0.25</v>
      </c>
      <c r="AM186" s="150">
        <f>'jeziora 2021'!DK186</f>
        <v>0.25</v>
      </c>
      <c r="AN186" s="151">
        <f>'jeziora 2021'!DL186</f>
        <v>0.05</v>
      </c>
      <c r="AO186" s="96" t="s">
        <v>175</v>
      </c>
    </row>
    <row r="187" spans="1:41" x14ac:dyDescent="0.2">
      <c r="A187" s="4">
        <f>'jeziora 2021'!B187</f>
        <v>644</v>
      </c>
      <c r="B187" s="13" t="str">
        <f>'jeziora 2021'!D187</f>
        <v>jez. Wielewskie - Abisynia</v>
      </c>
      <c r="C187" s="49">
        <f>'jeziora 2021'!I187</f>
        <v>0.05</v>
      </c>
      <c r="D187" s="49">
        <f>'jeziora 2021'!J187</f>
        <v>14.21</v>
      </c>
      <c r="E187" s="49">
        <f>'jeziora 2021'!L187</f>
        <v>1.171</v>
      </c>
      <c r="F187" s="49">
        <f>'jeziora 2021'!N187</f>
        <v>29.5</v>
      </c>
      <c r="G187" s="49">
        <f>'jeziora 2021'!O187</f>
        <v>31.13</v>
      </c>
      <c r="H187" s="49">
        <f>'jeziora 2021'!S187</f>
        <v>20.22</v>
      </c>
      <c r="I187" s="49">
        <f>'jeziora 2021'!T187</f>
        <v>51.49</v>
      </c>
      <c r="J187" s="49">
        <f>'jeziora 2021'!Y187</f>
        <v>145.30000000000001</v>
      </c>
      <c r="K187" s="49">
        <f>'jeziora 2021'!AI187</f>
        <v>67</v>
      </c>
      <c r="L187" s="49">
        <f>'jeziora 2021'!AK187</f>
        <v>2.5</v>
      </c>
      <c r="M187" s="49">
        <f>'jeziora 2021'!BB187</f>
        <v>3753</v>
      </c>
      <c r="N187" s="49">
        <f>'jeziora 2021'!BJ187</f>
        <v>0.5</v>
      </c>
      <c r="O187" s="49">
        <f>'jeziora 2021'!BK187</f>
        <v>5.0000000000000001E-3</v>
      </c>
      <c r="P187" s="49">
        <f>'jeziora 2021'!BQ187</f>
        <v>0.2</v>
      </c>
      <c r="Q187" s="49">
        <f>'jeziora 2021'!BS187</f>
        <v>0.05</v>
      </c>
      <c r="R187" s="49">
        <f>'jeziora 2021'!BT187</f>
        <v>0.05</v>
      </c>
      <c r="S187" s="49">
        <f>'jeziora 2021'!BU187</f>
        <v>0.05</v>
      </c>
      <c r="T187" s="49">
        <f>'jeziora 2021'!BY187</f>
        <v>0.15</v>
      </c>
      <c r="U187" s="66">
        <f>'jeziora 2021'!CA187</f>
        <v>0</v>
      </c>
      <c r="V187" s="66">
        <f>'jeziora 2021'!CC187</f>
        <v>0</v>
      </c>
      <c r="W187" s="66">
        <f>'jeziora 2021'!CK187</f>
        <v>0</v>
      </c>
      <c r="X187" s="66">
        <f>'jeziora 2021'!CP187</f>
        <v>0</v>
      </c>
      <c r="Y187" s="66">
        <f>'jeziora 2021'!CQ187</f>
        <v>0</v>
      </c>
      <c r="Z187" s="66">
        <f>'jeziora 2021'!CR187</f>
        <v>0</v>
      </c>
      <c r="AA187" s="66">
        <f>'jeziora 2021'!CS187</f>
        <v>0</v>
      </c>
      <c r="AB187" s="66">
        <f>'jeziora 2021'!CT187</f>
        <v>0</v>
      </c>
      <c r="AC187" s="66">
        <f>'jeziora 2021'!CW187</f>
        <v>0</v>
      </c>
      <c r="AD187" s="66">
        <f>'jeziora 2021'!CZ187</f>
        <v>0</v>
      </c>
      <c r="AE187" s="66">
        <f>'jeziora 2021'!DB187</f>
        <v>0</v>
      </c>
      <c r="AF187" s="66">
        <f>'jeziora 2021'!DC187</f>
        <v>0</v>
      </c>
      <c r="AG187" s="66">
        <f>'jeziora 2021'!DD187</f>
        <v>0</v>
      </c>
      <c r="AH187" s="49">
        <f>'jeziora 2021'!DE187</f>
        <v>0.05</v>
      </c>
      <c r="AI187" s="49">
        <f>'jeziora 2021'!DF187</f>
        <v>0.05</v>
      </c>
      <c r="AJ187" s="66">
        <f>'jeziora 2021'!DH187</f>
        <v>0</v>
      </c>
      <c r="AK187" s="66">
        <f>'jeziora 2021'!DI187</f>
        <v>0</v>
      </c>
      <c r="AL187" s="66">
        <f>'jeziora 2021'!DJ187</f>
        <v>0</v>
      </c>
      <c r="AM187" s="66">
        <f>'jeziora 2021'!DK187</f>
        <v>0</v>
      </c>
      <c r="AN187" s="93">
        <f>'jeziora 2021'!DL187</f>
        <v>0</v>
      </c>
      <c r="AO187" s="96" t="s">
        <v>175</v>
      </c>
    </row>
    <row r="188" spans="1:41" x14ac:dyDescent="0.2">
      <c r="A188" s="165">
        <f>'jeziora 2021'!B188</f>
        <v>645</v>
      </c>
      <c r="B188" s="13" t="str">
        <f>'jeziora 2021'!D188</f>
        <v>jez. Wielimie - głęboczek - 5,5m</v>
      </c>
      <c r="C188" s="49">
        <f>'jeziora 2021'!I188</f>
        <v>0.29480000000000001</v>
      </c>
      <c r="D188" s="49">
        <f>'jeziora 2021'!J188</f>
        <v>4.9930000000000003</v>
      </c>
      <c r="E188" s="49">
        <f>'jeziora 2021'!L188</f>
        <v>0.32719999999999999</v>
      </c>
      <c r="F188" s="49">
        <f>'jeziora 2021'!N188</f>
        <v>6.3170000000000002</v>
      </c>
      <c r="G188" s="49">
        <f>'jeziora 2021'!O188</f>
        <v>12.23</v>
      </c>
      <c r="H188" s="49">
        <f>'jeziora 2021'!S188</f>
        <v>5.3879999999999999</v>
      </c>
      <c r="I188" s="49">
        <f>'jeziora 2021'!T188</f>
        <v>18.39</v>
      </c>
      <c r="J188" s="49">
        <f>'jeziora 2021'!Y188</f>
        <v>55.95</v>
      </c>
      <c r="K188" s="49">
        <f>'jeziora 2021'!AI188</f>
        <v>2.5</v>
      </c>
      <c r="L188" s="49">
        <f>'jeziora 2021'!AK188</f>
        <v>2.5</v>
      </c>
      <c r="M188" s="49">
        <f>'jeziora 2021'!BB188</f>
        <v>1389</v>
      </c>
      <c r="N188" s="49">
        <f>'jeziora 2021'!BJ188</f>
        <v>0.5</v>
      </c>
      <c r="O188" s="49">
        <f>'jeziora 2021'!BK188</f>
        <v>5.0000000000000001E-3</v>
      </c>
      <c r="P188" s="49">
        <f>'jeziora 2021'!BQ188</f>
        <v>0.2</v>
      </c>
      <c r="Q188" s="49">
        <f>'jeziora 2021'!BS188</f>
        <v>0.05</v>
      </c>
      <c r="R188" s="49">
        <f>'jeziora 2021'!BT188</f>
        <v>0.05</v>
      </c>
      <c r="S188" s="49">
        <f>'jeziora 2021'!BU188</f>
        <v>0.05</v>
      </c>
      <c r="T188" s="49">
        <f>'jeziora 2021'!BY188</f>
        <v>0.15</v>
      </c>
      <c r="U188" s="150">
        <f>'jeziora 2021'!CA188</f>
        <v>50</v>
      </c>
      <c r="V188" s="150">
        <f>'jeziora 2021'!CC188</f>
        <v>0.01</v>
      </c>
      <c r="W188" s="149">
        <f>'jeziora 2021'!CK188</f>
        <v>0.11</v>
      </c>
      <c r="X188" s="150">
        <f>'jeziora 2021'!CP188</f>
        <v>1.5</v>
      </c>
      <c r="Y188" s="150">
        <f>'jeziora 2021'!CQ188</f>
        <v>0.3</v>
      </c>
      <c r="Z188" s="150">
        <f>'jeziora 2021'!CR188</f>
        <v>5</v>
      </c>
      <c r="AA188" s="150">
        <f>'jeziora 2021'!CS188</f>
        <v>0.5</v>
      </c>
      <c r="AB188" s="150">
        <f>'jeziora 2021'!CT188</f>
        <v>0.5</v>
      </c>
      <c r="AC188" s="150">
        <f>'jeziora 2021'!CW188</f>
        <v>0.05</v>
      </c>
      <c r="AD188" s="150">
        <f>'jeziora 2021'!CZ188</f>
        <v>0.05</v>
      </c>
      <c r="AE188" s="150">
        <f>'jeziora 2021'!DB188</f>
        <v>0.05</v>
      </c>
      <c r="AF188" s="150">
        <f>'jeziora 2021'!DC188</f>
        <v>0.05</v>
      </c>
      <c r="AG188" s="150">
        <f>'jeziora 2021'!DD188</f>
        <v>0.05</v>
      </c>
      <c r="AH188" s="49">
        <f>'jeziora 2021'!DE188</f>
        <v>0.05</v>
      </c>
      <c r="AI188" s="49">
        <f>'jeziora 2021'!DF188</f>
        <v>0.05</v>
      </c>
      <c r="AJ188" s="150">
        <f>'jeziora 2021'!DH188</f>
        <v>0.5</v>
      </c>
      <c r="AK188" s="150">
        <f>'jeziora 2021'!DI188</f>
        <v>0.05</v>
      </c>
      <c r="AL188" s="150">
        <f>'jeziora 2021'!DJ188</f>
        <v>0.25</v>
      </c>
      <c r="AM188" s="150">
        <f>'jeziora 2021'!DK188</f>
        <v>0.25</v>
      </c>
      <c r="AN188" s="151">
        <f>'jeziora 2021'!DL188</f>
        <v>0.05</v>
      </c>
      <c r="AO188" s="96" t="s">
        <v>175</v>
      </c>
    </row>
    <row r="189" spans="1:41" x14ac:dyDescent="0.2">
      <c r="A189" s="4">
        <f>'jeziora 2021'!B189</f>
        <v>646</v>
      </c>
      <c r="B189" s="13" t="str">
        <f>'jeziora 2021'!D189</f>
        <v>Jez. Wielkie - stan. 01</v>
      </c>
      <c r="C189" s="49">
        <f>'jeziora 2021'!I189</f>
        <v>0.21360000000000001</v>
      </c>
      <c r="D189" s="49">
        <f>'jeziora 2021'!J189</f>
        <v>1.5</v>
      </c>
      <c r="E189" s="49">
        <f>'jeziora 2021'!L189</f>
        <v>0.2452</v>
      </c>
      <c r="F189" s="49">
        <f>'jeziora 2021'!N189</f>
        <v>5.0339999999999998</v>
      </c>
      <c r="G189" s="49">
        <f>'jeziora 2021'!O189</f>
        <v>8.3059999999999992</v>
      </c>
      <c r="H189" s="49">
        <f>'jeziora 2021'!S189</f>
        <v>3.61</v>
      </c>
      <c r="I189" s="49">
        <f>'jeziora 2021'!T189</f>
        <v>13.79</v>
      </c>
      <c r="J189" s="49">
        <f>'jeziora 2021'!Y189</f>
        <v>42.18</v>
      </c>
      <c r="K189" s="49">
        <f>'jeziora 2021'!AI189</f>
        <v>2.5</v>
      </c>
      <c r="L189" s="49">
        <f>'jeziora 2021'!AK189</f>
        <v>2.5</v>
      </c>
      <c r="M189" s="49">
        <f>'jeziora 2021'!BB189</f>
        <v>674</v>
      </c>
      <c r="N189" s="49">
        <f>'jeziora 2021'!BJ189</f>
        <v>0.5</v>
      </c>
      <c r="O189" s="49">
        <f>'jeziora 2021'!BK189</f>
        <v>5.0000000000000001E-3</v>
      </c>
      <c r="P189" s="49">
        <f>'jeziora 2021'!BQ189</f>
        <v>0.2</v>
      </c>
      <c r="Q189" s="49">
        <f>'jeziora 2021'!BS189</f>
        <v>0.05</v>
      </c>
      <c r="R189" s="49">
        <f>'jeziora 2021'!BT189</f>
        <v>0.05</v>
      </c>
      <c r="S189" s="49">
        <f>'jeziora 2021'!BU189</f>
        <v>0.05</v>
      </c>
      <c r="T189" s="49">
        <f>'jeziora 2021'!BY189</f>
        <v>0.15</v>
      </c>
      <c r="U189" s="66">
        <f>'jeziora 2021'!CA189</f>
        <v>0</v>
      </c>
      <c r="V189" s="66">
        <f>'jeziora 2021'!CC189</f>
        <v>0</v>
      </c>
      <c r="W189" s="66">
        <f>'jeziora 2021'!CK189</f>
        <v>0</v>
      </c>
      <c r="X189" s="66">
        <f>'jeziora 2021'!CP189</f>
        <v>0</v>
      </c>
      <c r="Y189" s="66">
        <f>'jeziora 2021'!CQ189</f>
        <v>0</v>
      </c>
      <c r="Z189" s="66">
        <f>'jeziora 2021'!CR189</f>
        <v>0</v>
      </c>
      <c r="AA189" s="66">
        <f>'jeziora 2021'!CS189</f>
        <v>0</v>
      </c>
      <c r="AB189" s="66">
        <f>'jeziora 2021'!CT189</f>
        <v>0</v>
      </c>
      <c r="AC189" s="66">
        <f>'jeziora 2021'!CW189</f>
        <v>0</v>
      </c>
      <c r="AD189" s="66">
        <f>'jeziora 2021'!CZ189</f>
        <v>0</v>
      </c>
      <c r="AE189" s="66">
        <f>'jeziora 2021'!DB189</f>
        <v>0</v>
      </c>
      <c r="AF189" s="66">
        <f>'jeziora 2021'!DC189</f>
        <v>0</v>
      </c>
      <c r="AG189" s="66">
        <f>'jeziora 2021'!DD189</f>
        <v>0</v>
      </c>
      <c r="AH189" s="49">
        <f>'jeziora 2021'!DE189</f>
        <v>0.05</v>
      </c>
      <c r="AI189" s="49">
        <f>'jeziora 2021'!DF189</f>
        <v>0.05</v>
      </c>
      <c r="AJ189" s="66">
        <f>'jeziora 2021'!DH189</f>
        <v>0</v>
      </c>
      <c r="AK189" s="66">
        <f>'jeziora 2021'!DI189</f>
        <v>0</v>
      </c>
      <c r="AL189" s="66">
        <f>'jeziora 2021'!DJ189</f>
        <v>0</v>
      </c>
      <c r="AM189" s="66">
        <f>'jeziora 2021'!DK189</f>
        <v>0</v>
      </c>
      <c r="AN189" s="93">
        <f>'jeziora 2021'!DL189</f>
        <v>0</v>
      </c>
      <c r="AO189" s="97" t="s">
        <v>176</v>
      </c>
    </row>
    <row r="190" spans="1:41" x14ac:dyDescent="0.2">
      <c r="A190" s="4">
        <f>'jeziora 2021'!B190</f>
        <v>647</v>
      </c>
      <c r="B190" s="13" t="str">
        <f>'jeziora 2021'!D190</f>
        <v>Jez. Wierzbiczańskie - stan. 01</v>
      </c>
      <c r="C190" s="49">
        <f>'jeziora 2021'!I190</f>
        <v>0.2271</v>
      </c>
      <c r="D190" s="49">
        <f>'jeziora 2021'!J190</f>
        <v>5.71</v>
      </c>
      <c r="E190" s="49">
        <f>'jeziora 2021'!L190</f>
        <v>0.5958</v>
      </c>
      <c r="F190" s="49">
        <f>'jeziora 2021'!N190</f>
        <v>9.0920000000000005</v>
      </c>
      <c r="G190" s="49">
        <f>'jeziora 2021'!O190</f>
        <v>12.54</v>
      </c>
      <c r="H190" s="49">
        <f>'jeziora 2021'!S190</f>
        <v>8.5009999999999994</v>
      </c>
      <c r="I190" s="49">
        <f>'jeziora 2021'!T190</f>
        <v>36.81</v>
      </c>
      <c r="J190" s="49">
        <f>'jeziora 2021'!Y190</f>
        <v>62.01</v>
      </c>
      <c r="K190" s="49">
        <f>'jeziora 2021'!AI190</f>
        <v>140</v>
      </c>
      <c r="L190" s="49">
        <f>'jeziora 2021'!AK190</f>
        <v>62</v>
      </c>
      <c r="M190" s="49">
        <f>'jeziora 2021'!BB190</f>
        <v>1484</v>
      </c>
      <c r="N190" s="49">
        <f>'jeziora 2021'!BJ190</f>
        <v>0.5</v>
      </c>
      <c r="O190" s="49">
        <f>'jeziora 2021'!BK190</f>
        <v>5.0000000000000001E-3</v>
      </c>
      <c r="P190" s="49">
        <f>'jeziora 2021'!BQ190</f>
        <v>0.2</v>
      </c>
      <c r="Q190" s="49">
        <f>'jeziora 2021'!BS190</f>
        <v>0.05</v>
      </c>
      <c r="R190" s="49">
        <f>'jeziora 2021'!BT190</f>
        <v>0.05</v>
      </c>
      <c r="S190" s="49">
        <f>'jeziora 2021'!BU190</f>
        <v>0.05</v>
      </c>
      <c r="T190" s="49">
        <f>'jeziora 2021'!BY190</f>
        <v>0.15</v>
      </c>
      <c r="U190" s="150">
        <f>'jeziora 2021'!CA190</f>
        <v>50</v>
      </c>
      <c r="V190" s="150">
        <f>'jeziora 2021'!CC190</f>
        <v>0.01</v>
      </c>
      <c r="W190" s="149">
        <f>'jeziora 2021'!CK190</f>
        <v>7.0000000000000007E-2</v>
      </c>
      <c r="X190" s="150">
        <f>'jeziora 2021'!CP190</f>
        <v>1.5</v>
      </c>
      <c r="Y190" s="150">
        <f>'jeziora 2021'!CQ190</f>
        <v>0.3</v>
      </c>
      <c r="Z190" s="150">
        <f>'jeziora 2021'!CR190</f>
        <v>5</v>
      </c>
      <c r="AA190" s="150">
        <f>'jeziora 2021'!CS190</f>
        <v>0.5</v>
      </c>
      <c r="AB190" s="150">
        <f>'jeziora 2021'!CT190</f>
        <v>0.5</v>
      </c>
      <c r="AC190" s="150">
        <f>'jeziora 2021'!CW190</f>
        <v>0.05</v>
      </c>
      <c r="AD190" s="150">
        <f>'jeziora 2021'!CZ190</f>
        <v>0.05</v>
      </c>
      <c r="AE190" s="150">
        <f>'jeziora 2021'!DB190</f>
        <v>0.05</v>
      </c>
      <c r="AF190" s="150">
        <f>'jeziora 2021'!DC190</f>
        <v>0.05</v>
      </c>
      <c r="AG190" s="150">
        <f>'jeziora 2021'!DD190</f>
        <v>0.05</v>
      </c>
      <c r="AH190" s="49">
        <f>'jeziora 2021'!DE190</f>
        <v>0.05</v>
      </c>
      <c r="AI190" s="49">
        <f>'jeziora 2021'!DF190</f>
        <v>0.05</v>
      </c>
      <c r="AJ190" s="150">
        <f>'jeziora 2021'!DH190</f>
        <v>0.5</v>
      </c>
      <c r="AK190" s="150">
        <f>'jeziora 2021'!DI190</f>
        <v>0.05</v>
      </c>
      <c r="AL190" s="150">
        <f>'jeziora 2021'!DJ190</f>
        <v>0.25</v>
      </c>
      <c r="AM190" s="150">
        <f>'jeziora 2021'!DK190</f>
        <v>0.25</v>
      </c>
      <c r="AN190" s="151">
        <f>'jeziora 2021'!DL190</f>
        <v>0.05</v>
      </c>
      <c r="AO190" s="96" t="s">
        <v>175</v>
      </c>
    </row>
    <row r="191" spans="1:41" ht="25.5" x14ac:dyDescent="0.2">
      <c r="A191" s="4">
        <f>'jeziora 2021'!B191</f>
        <v>648</v>
      </c>
      <c r="B191" s="13" t="str">
        <f>'jeziora 2021'!D191</f>
        <v>jez. Wierzchucice - głęboczek -  2,6 m</v>
      </c>
      <c r="C191" s="49">
        <f>'jeziora 2021'!I191</f>
        <v>0.41410000000000002</v>
      </c>
      <c r="D191" s="49">
        <f>'jeziora 2021'!J191</f>
        <v>3.9049999999999998</v>
      </c>
      <c r="E191" s="49">
        <f>'jeziora 2021'!L191</f>
        <v>0.46920000000000001</v>
      </c>
      <c r="F191" s="49">
        <f>'jeziora 2021'!N191</f>
        <v>14.84</v>
      </c>
      <c r="G191" s="49">
        <f>'jeziora 2021'!O191</f>
        <v>25.95</v>
      </c>
      <c r="H191" s="49">
        <f>'jeziora 2021'!S191</f>
        <v>9.1690000000000005</v>
      </c>
      <c r="I191" s="49">
        <f>'jeziora 2021'!T191</f>
        <v>24.12</v>
      </c>
      <c r="J191" s="49">
        <f>'jeziora 2021'!Y191</f>
        <v>51.94</v>
      </c>
      <c r="K191" s="49">
        <f>'jeziora 2021'!AI191</f>
        <v>180</v>
      </c>
      <c r="L191" s="49">
        <f>'jeziora 2021'!AK191</f>
        <v>2.5</v>
      </c>
      <c r="M191" s="49">
        <f>'jeziora 2021'!BB191</f>
        <v>3160.5</v>
      </c>
      <c r="N191" s="49">
        <f>'jeziora 2021'!BJ191</f>
        <v>0.5</v>
      </c>
      <c r="O191" s="49">
        <f>'jeziora 2021'!BK191</f>
        <v>5.0000000000000001E-3</v>
      </c>
      <c r="P191" s="49">
        <f>'jeziora 2021'!BQ191</f>
        <v>0.2</v>
      </c>
      <c r="Q191" s="49">
        <f>'jeziora 2021'!BS191</f>
        <v>0.05</v>
      </c>
      <c r="R191" s="49">
        <f>'jeziora 2021'!BT191</f>
        <v>0.05</v>
      </c>
      <c r="S191" s="49">
        <f>'jeziora 2021'!BU191</f>
        <v>0.05</v>
      </c>
      <c r="T191" s="49">
        <f>'jeziora 2021'!BY191</f>
        <v>0.15</v>
      </c>
      <c r="U191" s="66">
        <f>'jeziora 2021'!CA191</f>
        <v>0</v>
      </c>
      <c r="V191" s="66">
        <f>'jeziora 2021'!CC191</f>
        <v>0</v>
      </c>
      <c r="W191" s="66">
        <f>'jeziora 2021'!CK191</f>
        <v>0</v>
      </c>
      <c r="X191" s="66">
        <f>'jeziora 2021'!CP191</f>
        <v>0</v>
      </c>
      <c r="Y191" s="66">
        <f>'jeziora 2021'!CQ191</f>
        <v>0</v>
      </c>
      <c r="Z191" s="66">
        <f>'jeziora 2021'!CR191</f>
        <v>0</v>
      </c>
      <c r="AA191" s="66">
        <f>'jeziora 2021'!CS191</f>
        <v>0</v>
      </c>
      <c r="AB191" s="66">
        <f>'jeziora 2021'!CT191</f>
        <v>0</v>
      </c>
      <c r="AC191" s="66">
        <f>'jeziora 2021'!CW191</f>
        <v>0</v>
      </c>
      <c r="AD191" s="66">
        <f>'jeziora 2021'!CZ191</f>
        <v>0</v>
      </c>
      <c r="AE191" s="66">
        <f>'jeziora 2021'!DB191</f>
        <v>0</v>
      </c>
      <c r="AF191" s="66">
        <f>'jeziora 2021'!DC191</f>
        <v>0</v>
      </c>
      <c r="AG191" s="66">
        <f>'jeziora 2021'!DD191</f>
        <v>0</v>
      </c>
      <c r="AH191" s="49">
        <f>'jeziora 2021'!DE191</f>
        <v>0.05</v>
      </c>
      <c r="AI191" s="49">
        <f>'jeziora 2021'!DF191</f>
        <v>0.05</v>
      </c>
      <c r="AJ191" s="66">
        <f>'jeziora 2021'!DH191</f>
        <v>0</v>
      </c>
      <c r="AK191" s="66">
        <f>'jeziora 2021'!DI191</f>
        <v>0</v>
      </c>
      <c r="AL191" s="66">
        <f>'jeziora 2021'!DJ191</f>
        <v>0</v>
      </c>
      <c r="AM191" s="66">
        <f>'jeziora 2021'!DK191</f>
        <v>0</v>
      </c>
      <c r="AN191" s="93">
        <f>'jeziora 2021'!DL191</f>
        <v>0</v>
      </c>
      <c r="AO191" s="96" t="s">
        <v>175</v>
      </c>
    </row>
    <row r="192" spans="1:41" x14ac:dyDescent="0.2">
      <c r="A192" s="4">
        <f>'jeziora 2021'!B192</f>
        <v>649</v>
      </c>
      <c r="B192" s="13" t="str">
        <f>'jeziora 2021'!D192</f>
        <v>jez. Wigry - st.04 (Plos Szyja)</v>
      </c>
      <c r="C192" s="49">
        <f>'jeziora 2021'!I192</f>
        <v>0.05</v>
      </c>
      <c r="D192" s="49">
        <f>'jeziora 2021'!J192</f>
        <v>1.5</v>
      </c>
      <c r="E192" s="49">
        <f>'jeziora 2021'!L192</f>
        <v>2.5000000000000001E-2</v>
      </c>
      <c r="F192" s="49">
        <f>'jeziora 2021'!N192</f>
        <v>2.649</v>
      </c>
      <c r="G192" s="49">
        <f>'jeziora 2021'!O192</f>
        <v>5.6639999999999997</v>
      </c>
      <c r="H192" s="49">
        <f>'jeziora 2021'!S192</f>
        <v>1.87</v>
      </c>
      <c r="I192" s="49">
        <f>'jeziora 2021'!T192</f>
        <v>14.75</v>
      </c>
      <c r="J192" s="49">
        <f>'jeziora 2021'!Y192</f>
        <v>39.24</v>
      </c>
      <c r="K192" s="49">
        <f>'jeziora 2021'!AI192</f>
        <v>27</v>
      </c>
      <c r="L192" s="49">
        <f>'jeziora 2021'!AK192</f>
        <v>2.5</v>
      </c>
      <c r="M192" s="49">
        <f>'jeziora 2021'!BB192</f>
        <v>382</v>
      </c>
      <c r="N192" s="49">
        <f>'jeziora 2021'!BJ192</f>
        <v>0.5</v>
      </c>
      <c r="O192" s="49">
        <f>'jeziora 2021'!BK192</f>
        <v>5.0000000000000001E-3</v>
      </c>
      <c r="P192" s="49">
        <f>'jeziora 2021'!BQ192</f>
        <v>0.2</v>
      </c>
      <c r="Q192" s="49">
        <f>'jeziora 2021'!BS192</f>
        <v>0.05</v>
      </c>
      <c r="R192" s="49">
        <f>'jeziora 2021'!BT192</f>
        <v>0.05</v>
      </c>
      <c r="S192" s="49">
        <f>'jeziora 2021'!BU192</f>
        <v>0.05</v>
      </c>
      <c r="T192" s="49">
        <f>'jeziora 2021'!BY192</f>
        <v>0.15</v>
      </c>
      <c r="U192" s="66">
        <f>'jeziora 2021'!CA192</f>
        <v>0</v>
      </c>
      <c r="V192" s="66">
        <f>'jeziora 2021'!CC192</f>
        <v>0</v>
      </c>
      <c r="W192" s="66">
        <f>'jeziora 2021'!CK192</f>
        <v>0</v>
      </c>
      <c r="X192" s="66">
        <f>'jeziora 2021'!CP192</f>
        <v>0</v>
      </c>
      <c r="Y192" s="66">
        <f>'jeziora 2021'!CQ192</f>
        <v>0</v>
      </c>
      <c r="Z192" s="66">
        <f>'jeziora 2021'!CR192</f>
        <v>0</v>
      </c>
      <c r="AA192" s="66">
        <f>'jeziora 2021'!CS192</f>
        <v>0</v>
      </c>
      <c r="AB192" s="66">
        <f>'jeziora 2021'!CT192</f>
        <v>0</v>
      </c>
      <c r="AC192" s="66">
        <f>'jeziora 2021'!CW192</f>
        <v>0</v>
      </c>
      <c r="AD192" s="66">
        <f>'jeziora 2021'!CZ192</f>
        <v>0</v>
      </c>
      <c r="AE192" s="66">
        <f>'jeziora 2021'!DB192</f>
        <v>0</v>
      </c>
      <c r="AF192" s="66">
        <f>'jeziora 2021'!DC192</f>
        <v>0</v>
      </c>
      <c r="AG192" s="66">
        <f>'jeziora 2021'!DD192</f>
        <v>0</v>
      </c>
      <c r="AH192" s="49">
        <f>'jeziora 2021'!DE192</f>
        <v>0.05</v>
      </c>
      <c r="AI192" s="49">
        <f>'jeziora 2021'!DF192</f>
        <v>0.05</v>
      </c>
      <c r="AJ192" s="66">
        <f>'jeziora 2021'!DH192</f>
        <v>0</v>
      </c>
      <c r="AK192" s="66">
        <f>'jeziora 2021'!DI192</f>
        <v>0</v>
      </c>
      <c r="AL192" s="66">
        <f>'jeziora 2021'!DJ192</f>
        <v>0</v>
      </c>
      <c r="AM192" s="66">
        <f>'jeziora 2021'!DK192</f>
        <v>0</v>
      </c>
      <c r="AN192" s="93">
        <f>'jeziora 2021'!DL192</f>
        <v>0</v>
      </c>
      <c r="AO192" s="97" t="s">
        <v>176</v>
      </c>
    </row>
    <row r="193" spans="1:41" x14ac:dyDescent="0.2">
      <c r="A193" s="4">
        <f>'jeziora 2021'!B193</f>
        <v>650</v>
      </c>
      <c r="B193" s="13" t="str">
        <f>'jeziora 2021'!D193</f>
        <v>jez. Witoczno - Kamionka</v>
      </c>
      <c r="C193" s="49">
        <f>'jeziora 2021'!I193</f>
        <v>0.05</v>
      </c>
      <c r="D193" s="49">
        <f>'jeziora 2021'!J193</f>
        <v>1.5</v>
      </c>
      <c r="E193" s="49">
        <f>'jeziora 2021'!L193</f>
        <v>1.115</v>
      </c>
      <c r="F193" s="49">
        <f>'jeziora 2021'!N193</f>
        <v>19.170000000000002</v>
      </c>
      <c r="G193" s="49">
        <f>'jeziora 2021'!O193</f>
        <v>15</v>
      </c>
      <c r="H193" s="49">
        <f>'jeziora 2021'!S193</f>
        <v>10.1</v>
      </c>
      <c r="I193" s="49">
        <f>'jeziora 2021'!T193</f>
        <v>52.82</v>
      </c>
      <c r="J193" s="49">
        <f>'jeziora 2021'!Y193</f>
        <v>121.4</v>
      </c>
      <c r="K193" s="49">
        <f>'jeziora 2021'!AI193</f>
        <v>54</v>
      </c>
      <c r="L193" s="49">
        <f>'jeziora 2021'!AK193</f>
        <v>2.5</v>
      </c>
      <c r="M193" s="49">
        <f>'jeziora 2021'!BB193</f>
        <v>3474.5</v>
      </c>
      <c r="N193" s="49">
        <f>'jeziora 2021'!BJ193</f>
        <v>0.5</v>
      </c>
      <c r="O193" s="49">
        <f>'jeziora 2021'!BK193</f>
        <v>5.0000000000000001E-3</v>
      </c>
      <c r="P193" s="49">
        <f>'jeziora 2021'!BQ193</f>
        <v>0.2</v>
      </c>
      <c r="Q193" s="49">
        <f>'jeziora 2021'!BS193</f>
        <v>0.05</v>
      </c>
      <c r="R193" s="49">
        <f>'jeziora 2021'!BT193</f>
        <v>0.05</v>
      </c>
      <c r="S193" s="49">
        <f>'jeziora 2021'!BU193</f>
        <v>0.05</v>
      </c>
      <c r="T193" s="49">
        <f>'jeziora 2021'!BY193</f>
        <v>0.15</v>
      </c>
      <c r="U193" s="66">
        <f>'jeziora 2021'!CA193</f>
        <v>0</v>
      </c>
      <c r="V193" s="66">
        <f>'jeziora 2021'!CC193</f>
        <v>0</v>
      </c>
      <c r="W193" s="66">
        <f>'jeziora 2021'!CK193</f>
        <v>0</v>
      </c>
      <c r="X193" s="66">
        <f>'jeziora 2021'!CP193</f>
        <v>0</v>
      </c>
      <c r="Y193" s="66">
        <f>'jeziora 2021'!CQ193</f>
        <v>0</v>
      </c>
      <c r="Z193" s="66">
        <f>'jeziora 2021'!CR193</f>
        <v>0</v>
      </c>
      <c r="AA193" s="66">
        <f>'jeziora 2021'!CS193</f>
        <v>0</v>
      </c>
      <c r="AB193" s="66">
        <f>'jeziora 2021'!CT193</f>
        <v>0</v>
      </c>
      <c r="AC193" s="66">
        <f>'jeziora 2021'!CW193</f>
        <v>0</v>
      </c>
      <c r="AD193" s="66">
        <f>'jeziora 2021'!CZ193</f>
        <v>0</v>
      </c>
      <c r="AE193" s="66">
        <f>'jeziora 2021'!DB193</f>
        <v>0</v>
      </c>
      <c r="AF193" s="66">
        <f>'jeziora 2021'!DC193</f>
        <v>0</v>
      </c>
      <c r="AG193" s="66">
        <f>'jeziora 2021'!DD193</f>
        <v>0</v>
      </c>
      <c r="AH193" s="49">
        <f>'jeziora 2021'!DE193</f>
        <v>0.05</v>
      </c>
      <c r="AI193" s="49">
        <f>'jeziora 2021'!DF193</f>
        <v>0.05</v>
      </c>
      <c r="AJ193" s="66">
        <f>'jeziora 2021'!DH193</f>
        <v>0</v>
      </c>
      <c r="AK193" s="66">
        <f>'jeziora 2021'!DI193</f>
        <v>0</v>
      </c>
      <c r="AL193" s="66">
        <f>'jeziora 2021'!DJ193</f>
        <v>0</v>
      </c>
      <c r="AM193" s="66">
        <f>'jeziora 2021'!DK193</f>
        <v>0</v>
      </c>
      <c r="AN193" s="93">
        <f>'jeziora 2021'!DL193</f>
        <v>0</v>
      </c>
      <c r="AO193" s="96" t="s">
        <v>175</v>
      </c>
    </row>
    <row r="194" spans="1:41" x14ac:dyDescent="0.2">
      <c r="A194" s="4">
        <f>'jeziora 2021'!B194</f>
        <v>651</v>
      </c>
      <c r="B194" s="13" t="str">
        <f>'jeziora 2021'!D194</f>
        <v>Jez. Wolsztyńskie - stan. 01</v>
      </c>
      <c r="C194" s="49">
        <f>'jeziora 2021'!I194</f>
        <v>0.2301</v>
      </c>
      <c r="D194" s="49">
        <f>'jeziora 2021'!J194</f>
        <v>1.5</v>
      </c>
      <c r="E194" s="49">
        <f>'jeziora 2021'!L194</f>
        <v>7.9670000000000005E-2</v>
      </c>
      <c r="F194" s="49">
        <f>'jeziora 2021'!N194</f>
        <v>2.4540000000000002</v>
      </c>
      <c r="G194" s="49">
        <f>'jeziora 2021'!O194</f>
        <v>3.6419999999999999</v>
      </c>
      <c r="H194" s="49">
        <f>'jeziora 2021'!S194</f>
        <v>1.603</v>
      </c>
      <c r="I194" s="49">
        <f>'jeziora 2021'!T194</f>
        <v>6.3849999999999998</v>
      </c>
      <c r="J194" s="49">
        <f>'jeziora 2021'!Y194</f>
        <v>16.829999999999998</v>
      </c>
      <c r="K194" s="49">
        <f>'jeziora 2021'!AI194</f>
        <v>2.5</v>
      </c>
      <c r="L194" s="49">
        <f>'jeziora 2021'!AK194</f>
        <v>2.5</v>
      </c>
      <c r="M194" s="49">
        <f>'jeziora 2021'!BB194</f>
        <v>276</v>
      </c>
      <c r="N194" s="49">
        <f>'jeziora 2021'!BJ194</f>
        <v>0.5</v>
      </c>
      <c r="O194" s="49">
        <f>'jeziora 2021'!BK194</f>
        <v>5.0000000000000001E-3</v>
      </c>
      <c r="P194" s="49">
        <f>'jeziora 2021'!BQ194</f>
        <v>0.2</v>
      </c>
      <c r="Q194" s="49">
        <f>'jeziora 2021'!BS194</f>
        <v>0.05</v>
      </c>
      <c r="R194" s="49">
        <f>'jeziora 2021'!BT194</f>
        <v>0.05</v>
      </c>
      <c r="S194" s="49">
        <f>'jeziora 2021'!BU194</f>
        <v>0.05</v>
      </c>
      <c r="T194" s="49">
        <f>'jeziora 2021'!BY194</f>
        <v>0.15</v>
      </c>
      <c r="U194" s="66">
        <f>'jeziora 2021'!CA194</f>
        <v>0</v>
      </c>
      <c r="V194" s="66">
        <f>'jeziora 2021'!CC194</f>
        <v>0</v>
      </c>
      <c r="W194" s="66">
        <f>'jeziora 2021'!CK194</f>
        <v>0</v>
      </c>
      <c r="X194" s="66">
        <f>'jeziora 2021'!CP194</f>
        <v>0</v>
      </c>
      <c r="Y194" s="66">
        <f>'jeziora 2021'!CQ194</f>
        <v>0</v>
      </c>
      <c r="Z194" s="66">
        <f>'jeziora 2021'!CR194</f>
        <v>0</v>
      </c>
      <c r="AA194" s="66">
        <f>'jeziora 2021'!CS194</f>
        <v>0</v>
      </c>
      <c r="AB194" s="66">
        <f>'jeziora 2021'!CT194</f>
        <v>0</v>
      </c>
      <c r="AC194" s="66">
        <f>'jeziora 2021'!CW194</f>
        <v>0</v>
      </c>
      <c r="AD194" s="66">
        <f>'jeziora 2021'!CZ194</f>
        <v>0</v>
      </c>
      <c r="AE194" s="66">
        <f>'jeziora 2021'!DB194</f>
        <v>0</v>
      </c>
      <c r="AF194" s="66">
        <f>'jeziora 2021'!DC194</f>
        <v>0</v>
      </c>
      <c r="AG194" s="66">
        <f>'jeziora 2021'!DD194</f>
        <v>0</v>
      </c>
      <c r="AH194" s="49">
        <f>'jeziora 2021'!DE194</f>
        <v>0.05</v>
      </c>
      <c r="AI194" s="49">
        <f>'jeziora 2021'!DF194</f>
        <v>0.05</v>
      </c>
      <c r="AJ194" s="66">
        <f>'jeziora 2021'!DH194</f>
        <v>0</v>
      </c>
      <c r="AK194" s="66">
        <f>'jeziora 2021'!DI194</f>
        <v>0</v>
      </c>
      <c r="AL194" s="66">
        <f>'jeziora 2021'!DJ194</f>
        <v>0</v>
      </c>
      <c r="AM194" s="66">
        <f>'jeziora 2021'!DK194</f>
        <v>0</v>
      </c>
      <c r="AN194" s="93">
        <f>'jeziora 2021'!DL194</f>
        <v>0</v>
      </c>
      <c r="AO194" s="97" t="s">
        <v>176</v>
      </c>
    </row>
    <row r="195" spans="1:41" x14ac:dyDescent="0.2">
      <c r="A195" s="4">
        <f>'jeziora 2021'!B195</f>
        <v>652</v>
      </c>
      <c r="B195" s="13" t="str">
        <f>'jeziora 2021'!D195</f>
        <v>jez. Woświn - głęboczek-28,1m</v>
      </c>
      <c r="C195" s="49">
        <f>'jeziora 2021'!I195</f>
        <v>0.15229999999999999</v>
      </c>
      <c r="D195" s="49">
        <f>'jeziora 2021'!J195</f>
        <v>4.5629999999999997</v>
      </c>
      <c r="E195" s="49">
        <f>'jeziora 2021'!L195</f>
        <v>0.59130000000000005</v>
      </c>
      <c r="F195" s="49">
        <f>'jeziora 2021'!N195</f>
        <v>5.5979999999999999</v>
      </c>
      <c r="G195" s="49">
        <f>'jeziora 2021'!O195</f>
        <v>9.8070000000000004</v>
      </c>
      <c r="H195" s="49">
        <f>'jeziora 2021'!S195</f>
        <v>5.85</v>
      </c>
      <c r="I195" s="49">
        <f>'jeziora 2021'!T195</f>
        <v>35.200000000000003</v>
      </c>
      <c r="J195" s="49">
        <f>'jeziora 2021'!Y195</f>
        <v>63.3</v>
      </c>
      <c r="K195" s="49">
        <f>'jeziora 2021'!AI195</f>
        <v>160</v>
      </c>
      <c r="L195" s="49">
        <f>'jeziora 2021'!AK195</f>
        <v>47</v>
      </c>
      <c r="M195" s="49">
        <f>'jeziora 2021'!BB195</f>
        <v>1727</v>
      </c>
      <c r="N195" s="49">
        <f>'jeziora 2021'!BJ195</f>
        <v>0.5</v>
      </c>
      <c r="O195" s="49">
        <f>'jeziora 2021'!BK195</f>
        <v>5.0000000000000001E-3</v>
      </c>
      <c r="P195" s="49">
        <f>'jeziora 2021'!BQ195</f>
        <v>0.2</v>
      </c>
      <c r="Q195" s="49">
        <f>'jeziora 2021'!BS195</f>
        <v>0.05</v>
      </c>
      <c r="R195" s="49">
        <f>'jeziora 2021'!BT195</f>
        <v>0.05</v>
      </c>
      <c r="S195" s="49">
        <f>'jeziora 2021'!BU195</f>
        <v>0.05</v>
      </c>
      <c r="T195" s="49">
        <f>'jeziora 2021'!BY195</f>
        <v>0.15</v>
      </c>
      <c r="U195" s="66">
        <f>'jeziora 2021'!CA195</f>
        <v>0</v>
      </c>
      <c r="V195" s="66">
        <f>'jeziora 2021'!CC195</f>
        <v>0</v>
      </c>
      <c r="W195" s="66">
        <f>'jeziora 2021'!CK195</f>
        <v>0</v>
      </c>
      <c r="X195" s="66">
        <f>'jeziora 2021'!CP195</f>
        <v>0</v>
      </c>
      <c r="Y195" s="66">
        <f>'jeziora 2021'!CQ195</f>
        <v>0</v>
      </c>
      <c r="Z195" s="66">
        <f>'jeziora 2021'!CR195</f>
        <v>0</v>
      </c>
      <c r="AA195" s="66">
        <f>'jeziora 2021'!CS195</f>
        <v>0</v>
      </c>
      <c r="AB195" s="66">
        <f>'jeziora 2021'!CT195</f>
        <v>0</v>
      </c>
      <c r="AC195" s="66">
        <f>'jeziora 2021'!CW195</f>
        <v>0</v>
      </c>
      <c r="AD195" s="66">
        <f>'jeziora 2021'!CZ195</f>
        <v>0</v>
      </c>
      <c r="AE195" s="66">
        <f>'jeziora 2021'!DB195</f>
        <v>0</v>
      </c>
      <c r="AF195" s="66">
        <f>'jeziora 2021'!DC195</f>
        <v>0</v>
      </c>
      <c r="AG195" s="66">
        <f>'jeziora 2021'!DD195</f>
        <v>0</v>
      </c>
      <c r="AH195" s="49">
        <f>'jeziora 2021'!DE195</f>
        <v>0.05</v>
      </c>
      <c r="AI195" s="49">
        <f>'jeziora 2021'!DF195</f>
        <v>0.05</v>
      </c>
      <c r="AJ195" s="66">
        <f>'jeziora 2021'!DH195</f>
        <v>0</v>
      </c>
      <c r="AK195" s="66">
        <f>'jeziora 2021'!DI195</f>
        <v>0</v>
      </c>
      <c r="AL195" s="66">
        <f>'jeziora 2021'!DJ195</f>
        <v>0</v>
      </c>
      <c r="AM195" s="66">
        <f>'jeziora 2021'!DK195</f>
        <v>0</v>
      </c>
      <c r="AN195" s="93">
        <f>'jeziora 2021'!DL195</f>
        <v>0</v>
      </c>
      <c r="AO195" s="96" t="s">
        <v>175</v>
      </c>
    </row>
    <row r="196" spans="1:41" x14ac:dyDescent="0.2">
      <c r="A196" s="4">
        <f>'jeziora 2021'!B196</f>
        <v>653</v>
      </c>
      <c r="B196" s="13" t="str">
        <f>'jeziora 2021'!D196</f>
        <v>jez. Wygonin - Wygonin</v>
      </c>
      <c r="C196" s="49">
        <f>'jeziora 2021'!I196</f>
        <v>0.05</v>
      </c>
      <c r="D196" s="49">
        <f>'jeziora 2021'!J196</f>
        <v>1.5</v>
      </c>
      <c r="E196" s="49">
        <f>'jeziora 2021'!L196</f>
        <v>2.5000000000000001E-2</v>
      </c>
      <c r="F196" s="49">
        <f>'jeziora 2021'!N196</f>
        <v>22.47</v>
      </c>
      <c r="G196" s="49">
        <f>'jeziora 2021'!O196</f>
        <v>33</v>
      </c>
      <c r="H196" s="49">
        <f>'jeziora 2021'!S196</f>
        <v>16.79</v>
      </c>
      <c r="I196" s="49">
        <f>'jeziora 2021'!T196</f>
        <v>26.58</v>
      </c>
      <c r="J196" s="49">
        <f>'jeziora 2021'!Y196</f>
        <v>119</v>
      </c>
      <c r="K196" s="49">
        <f>'jeziora 2021'!AI196</f>
        <v>160</v>
      </c>
      <c r="L196" s="49">
        <f>'jeziora 2021'!AK196</f>
        <v>2.5</v>
      </c>
      <c r="M196" s="49">
        <f>'jeziora 2021'!BB196</f>
        <v>345.5</v>
      </c>
      <c r="N196" s="49">
        <f>'jeziora 2021'!BJ196</f>
        <v>0.5</v>
      </c>
      <c r="O196" s="49">
        <f>'jeziora 2021'!BK196</f>
        <v>5.0000000000000001E-3</v>
      </c>
      <c r="P196" s="49">
        <f>'jeziora 2021'!BQ196</f>
        <v>0.2</v>
      </c>
      <c r="Q196" s="49">
        <f>'jeziora 2021'!BS196</f>
        <v>0.05</v>
      </c>
      <c r="R196" s="49">
        <f>'jeziora 2021'!BT196</f>
        <v>0.05</v>
      </c>
      <c r="S196" s="49">
        <f>'jeziora 2021'!BU196</f>
        <v>0.05</v>
      </c>
      <c r="T196" s="49">
        <f>'jeziora 2021'!BY196</f>
        <v>0.15</v>
      </c>
      <c r="U196" s="66">
        <f>'jeziora 2021'!CA196</f>
        <v>0</v>
      </c>
      <c r="V196" s="66">
        <f>'jeziora 2021'!CC196</f>
        <v>0</v>
      </c>
      <c r="W196" s="66">
        <f>'jeziora 2021'!CK196</f>
        <v>0</v>
      </c>
      <c r="X196" s="66">
        <f>'jeziora 2021'!CP196</f>
        <v>0</v>
      </c>
      <c r="Y196" s="66">
        <f>'jeziora 2021'!CQ196</f>
        <v>0</v>
      </c>
      <c r="Z196" s="66">
        <f>'jeziora 2021'!CR196</f>
        <v>0</v>
      </c>
      <c r="AA196" s="66">
        <f>'jeziora 2021'!CS196</f>
        <v>0</v>
      </c>
      <c r="AB196" s="66">
        <f>'jeziora 2021'!CT196</f>
        <v>0</v>
      </c>
      <c r="AC196" s="66">
        <f>'jeziora 2021'!CW196</f>
        <v>0</v>
      </c>
      <c r="AD196" s="66">
        <f>'jeziora 2021'!CZ196</f>
        <v>0</v>
      </c>
      <c r="AE196" s="66">
        <f>'jeziora 2021'!DB196</f>
        <v>0</v>
      </c>
      <c r="AF196" s="66">
        <f>'jeziora 2021'!DC196</f>
        <v>0</v>
      </c>
      <c r="AG196" s="66">
        <f>'jeziora 2021'!DD196</f>
        <v>0</v>
      </c>
      <c r="AH196" s="49">
        <f>'jeziora 2021'!DE196</f>
        <v>0.05</v>
      </c>
      <c r="AI196" s="49">
        <f>'jeziora 2021'!DF196</f>
        <v>0.05</v>
      </c>
      <c r="AJ196" s="66">
        <f>'jeziora 2021'!DH196</f>
        <v>0</v>
      </c>
      <c r="AK196" s="66">
        <f>'jeziora 2021'!DI196</f>
        <v>0</v>
      </c>
      <c r="AL196" s="66">
        <f>'jeziora 2021'!DJ196</f>
        <v>0</v>
      </c>
      <c r="AM196" s="66">
        <f>'jeziora 2021'!DK196</f>
        <v>0</v>
      </c>
      <c r="AN196" s="93">
        <f>'jeziora 2021'!DL196</f>
        <v>0</v>
      </c>
      <c r="AO196" s="96" t="s">
        <v>175</v>
      </c>
    </row>
    <row r="197" spans="1:41" ht="25.5" x14ac:dyDescent="0.2">
      <c r="A197" s="4">
        <f>'jeziora 2021'!B197</f>
        <v>654</v>
      </c>
      <c r="B197" s="13" t="str">
        <f>'jeziora 2021'!D197</f>
        <v>jez. Wysokie (Wysoka, Wytczok, Wycztok) - Wycztok</v>
      </c>
      <c r="C197" s="49">
        <f>'jeziora 2021'!I197</f>
        <v>0.226609762658396</v>
      </c>
      <c r="D197" s="49">
        <f>'jeziora 2021'!J197</f>
        <v>1.5</v>
      </c>
      <c r="E197" s="49">
        <f>'jeziora 2021'!L197</f>
        <v>2.14</v>
      </c>
      <c r="F197" s="49">
        <f>'jeziora 2021'!N197</f>
        <v>3.87</v>
      </c>
      <c r="G197" s="49">
        <f>'jeziora 2021'!O197</f>
        <v>2.16</v>
      </c>
      <c r="H197" s="49">
        <f>'jeziora 2021'!S197</f>
        <v>2.15</v>
      </c>
      <c r="I197" s="49">
        <f>'jeziora 2021'!T197</f>
        <v>120.72</v>
      </c>
      <c r="J197" s="49">
        <f>'jeziora 2021'!Y197</f>
        <v>190.39</v>
      </c>
      <c r="K197" s="49">
        <f>'jeziora 2021'!AI197</f>
        <v>130</v>
      </c>
      <c r="L197" s="49">
        <f>'jeziora 2021'!AK197</f>
        <v>2.5</v>
      </c>
      <c r="M197" s="49">
        <f>'jeziora 2021'!BB197</f>
        <v>2013</v>
      </c>
      <c r="N197" s="49">
        <f>'jeziora 2021'!BJ197</f>
        <v>0.5</v>
      </c>
      <c r="O197" s="49">
        <f>'jeziora 2021'!BK197</f>
        <v>5.0000000000000001E-3</v>
      </c>
      <c r="P197" s="49">
        <f>'jeziora 2021'!BQ197</f>
        <v>0.2</v>
      </c>
      <c r="Q197" s="49">
        <f>'jeziora 2021'!BS197</f>
        <v>0.05</v>
      </c>
      <c r="R197" s="49">
        <f>'jeziora 2021'!BT197</f>
        <v>0.05</v>
      </c>
      <c r="S197" s="49">
        <f>'jeziora 2021'!BU197</f>
        <v>0.05</v>
      </c>
      <c r="T197" s="49">
        <f>'jeziora 2021'!BY197</f>
        <v>0.15</v>
      </c>
      <c r="U197" s="66">
        <f>'jeziora 2021'!CA197</f>
        <v>0</v>
      </c>
      <c r="V197" s="66">
        <f>'jeziora 2021'!CC197</f>
        <v>0</v>
      </c>
      <c r="W197" s="66">
        <f>'jeziora 2021'!CK197</f>
        <v>0</v>
      </c>
      <c r="X197" s="66">
        <f>'jeziora 2021'!CP197</f>
        <v>0</v>
      </c>
      <c r="Y197" s="66">
        <f>'jeziora 2021'!CQ197</f>
        <v>0</v>
      </c>
      <c r="Z197" s="66">
        <f>'jeziora 2021'!CR197</f>
        <v>0</v>
      </c>
      <c r="AA197" s="66">
        <f>'jeziora 2021'!CS197</f>
        <v>0</v>
      </c>
      <c r="AB197" s="66">
        <f>'jeziora 2021'!CT197</f>
        <v>0</v>
      </c>
      <c r="AC197" s="66">
        <f>'jeziora 2021'!CW197</f>
        <v>0</v>
      </c>
      <c r="AD197" s="66">
        <f>'jeziora 2021'!CZ197</f>
        <v>0</v>
      </c>
      <c r="AE197" s="66">
        <f>'jeziora 2021'!DB197</f>
        <v>0</v>
      </c>
      <c r="AF197" s="66">
        <f>'jeziora 2021'!DC197</f>
        <v>0</v>
      </c>
      <c r="AG197" s="66">
        <f>'jeziora 2021'!DD197</f>
        <v>0</v>
      </c>
      <c r="AH197" s="49">
        <f>'jeziora 2021'!DE197</f>
        <v>0.05</v>
      </c>
      <c r="AI197" s="49">
        <f>'jeziora 2021'!DF197</f>
        <v>0.05</v>
      </c>
      <c r="AJ197" s="66">
        <f>'jeziora 2021'!DH197</f>
        <v>0</v>
      </c>
      <c r="AK197" s="66">
        <f>'jeziora 2021'!DI197</f>
        <v>0</v>
      </c>
      <c r="AL197" s="66">
        <f>'jeziora 2021'!DJ197</f>
        <v>0</v>
      </c>
      <c r="AM197" s="66">
        <f>'jeziora 2021'!DK197</f>
        <v>0</v>
      </c>
      <c r="AN197" s="93">
        <f>'jeziora 2021'!DL197</f>
        <v>0</v>
      </c>
      <c r="AO197" s="96" t="s">
        <v>175</v>
      </c>
    </row>
    <row r="198" spans="1:41" x14ac:dyDescent="0.2">
      <c r="A198" s="4">
        <f>'jeziora 2021'!B198</f>
        <v>655</v>
      </c>
      <c r="B198" s="13" t="str">
        <f>'jeziora 2021'!D198</f>
        <v>jez. Zagnanie - Wielki Podleś</v>
      </c>
      <c r="C198" s="49">
        <f>'jeziora 2021'!I198</f>
        <v>0.05</v>
      </c>
      <c r="D198" s="49">
        <f>'jeziora 2021'!J198</f>
        <v>1.5</v>
      </c>
      <c r="E198" s="49">
        <f>'jeziora 2021'!L198</f>
        <v>2.5000000000000001E-2</v>
      </c>
      <c r="F198" s="49">
        <f>'jeziora 2021'!N198</f>
        <v>7.548</v>
      </c>
      <c r="G198" s="49">
        <f>'jeziora 2021'!O198</f>
        <v>9.6980000000000004</v>
      </c>
      <c r="H198" s="49">
        <f>'jeziora 2021'!S198</f>
        <v>4.1319999999999997</v>
      </c>
      <c r="I198" s="49">
        <f>'jeziora 2021'!T198</f>
        <v>0.5</v>
      </c>
      <c r="J198" s="49">
        <f>'jeziora 2021'!Y198</f>
        <v>56.44</v>
      </c>
      <c r="K198" s="49">
        <f>'jeziora 2021'!AI198</f>
        <v>160</v>
      </c>
      <c r="L198" s="49">
        <f>'jeziora 2021'!AK198</f>
        <v>46</v>
      </c>
      <c r="M198" s="49">
        <f>'jeziora 2021'!BB198</f>
        <v>1990</v>
      </c>
      <c r="N198" s="49">
        <f>'jeziora 2021'!BJ198</f>
        <v>0.5</v>
      </c>
      <c r="O198" s="49">
        <f>'jeziora 2021'!BK198</f>
        <v>5.0000000000000001E-3</v>
      </c>
      <c r="P198" s="49">
        <f>'jeziora 2021'!BQ198</f>
        <v>0.2</v>
      </c>
      <c r="Q198" s="49">
        <f>'jeziora 2021'!BS198</f>
        <v>0.05</v>
      </c>
      <c r="R198" s="49">
        <f>'jeziora 2021'!BT198</f>
        <v>0.05</v>
      </c>
      <c r="S198" s="49">
        <f>'jeziora 2021'!BU198</f>
        <v>0.05</v>
      </c>
      <c r="T198" s="49">
        <f>'jeziora 2021'!BY198</f>
        <v>0.15</v>
      </c>
      <c r="U198" s="66">
        <f>'jeziora 2021'!CA198</f>
        <v>0</v>
      </c>
      <c r="V198" s="66">
        <f>'jeziora 2021'!CC198</f>
        <v>0</v>
      </c>
      <c r="W198" s="66">
        <f>'jeziora 2021'!CK198</f>
        <v>0</v>
      </c>
      <c r="X198" s="66">
        <f>'jeziora 2021'!CP198</f>
        <v>0</v>
      </c>
      <c r="Y198" s="66">
        <f>'jeziora 2021'!CQ198</f>
        <v>0</v>
      </c>
      <c r="Z198" s="66">
        <f>'jeziora 2021'!CR198</f>
        <v>0</v>
      </c>
      <c r="AA198" s="66">
        <f>'jeziora 2021'!CS198</f>
        <v>0</v>
      </c>
      <c r="AB198" s="66">
        <f>'jeziora 2021'!CT198</f>
        <v>0</v>
      </c>
      <c r="AC198" s="66">
        <f>'jeziora 2021'!CW198</f>
        <v>0</v>
      </c>
      <c r="AD198" s="66">
        <f>'jeziora 2021'!CZ198</f>
        <v>0</v>
      </c>
      <c r="AE198" s="66">
        <f>'jeziora 2021'!DB198</f>
        <v>0</v>
      </c>
      <c r="AF198" s="66">
        <f>'jeziora 2021'!DC198</f>
        <v>0</v>
      </c>
      <c r="AG198" s="66">
        <f>'jeziora 2021'!DD198</f>
        <v>0</v>
      </c>
      <c r="AH198" s="49">
        <f>'jeziora 2021'!DE198</f>
        <v>0.05</v>
      </c>
      <c r="AI198" s="49">
        <f>'jeziora 2021'!DF198</f>
        <v>0.05</v>
      </c>
      <c r="AJ198" s="66">
        <f>'jeziora 2021'!DH198</f>
        <v>0</v>
      </c>
      <c r="AK198" s="66">
        <f>'jeziora 2021'!DI198</f>
        <v>0</v>
      </c>
      <c r="AL198" s="66">
        <f>'jeziora 2021'!DJ198</f>
        <v>0</v>
      </c>
      <c r="AM198" s="66">
        <f>'jeziora 2021'!DK198</f>
        <v>0</v>
      </c>
      <c r="AN198" s="93">
        <f>'jeziora 2021'!DL198</f>
        <v>0</v>
      </c>
      <c r="AO198" s="96" t="s">
        <v>175</v>
      </c>
    </row>
    <row r="199" spans="1:41" x14ac:dyDescent="0.2">
      <c r="A199" s="4">
        <f>'jeziora 2021'!B199</f>
        <v>656</v>
      </c>
      <c r="B199" s="13" t="str">
        <f>'jeziora 2021'!D199</f>
        <v>jez. Zajdy - stan.01</v>
      </c>
      <c r="C199" s="49">
        <f>'jeziora 2021'!I199</f>
        <v>0.05</v>
      </c>
      <c r="D199" s="49">
        <f>'jeziora 2021'!J199</f>
        <v>1.5</v>
      </c>
      <c r="E199" s="49">
        <f>'jeziora 2021'!L199</f>
        <v>2.5000000000000001E-2</v>
      </c>
      <c r="F199" s="49">
        <f>'jeziora 2021'!N199</f>
        <v>14.89</v>
      </c>
      <c r="G199" s="49">
        <f>'jeziora 2021'!O199</f>
        <v>9.8740000000000006</v>
      </c>
      <c r="H199" s="49">
        <f>'jeziora 2021'!S199</f>
        <v>10.66</v>
      </c>
      <c r="I199" s="49">
        <f>'jeziora 2021'!T199</f>
        <v>29.61</v>
      </c>
      <c r="J199" s="49">
        <f>'jeziora 2021'!Y199</f>
        <v>62.97</v>
      </c>
      <c r="K199" s="49">
        <f>'jeziora 2021'!AI199</f>
        <v>2.5</v>
      </c>
      <c r="L199" s="49">
        <f>'jeziora 2021'!AK199</f>
        <v>2.5</v>
      </c>
      <c r="M199" s="49">
        <f>'jeziora 2021'!BB199</f>
        <v>680</v>
      </c>
      <c r="N199" s="49">
        <f>'jeziora 2021'!BJ199</f>
        <v>0.5</v>
      </c>
      <c r="O199" s="49">
        <f>'jeziora 2021'!BK199</f>
        <v>5.0000000000000001E-3</v>
      </c>
      <c r="P199" s="49">
        <f>'jeziora 2021'!BQ199</f>
        <v>0.2</v>
      </c>
      <c r="Q199" s="49">
        <f>'jeziora 2021'!BS199</f>
        <v>0.05</v>
      </c>
      <c r="R199" s="49">
        <f>'jeziora 2021'!BT199</f>
        <v>0.05</v>
      </c>
      <c r="S199" s="49">
        <f>'jeziora 2021'!BU199</f>
        <v>0.05</v>
      </c>
      <c r="T199" s="49">
        <f>'jeziora 2021'!BY199</f>
        <v>0.15</v>
      </c>
      <c r="U199" s="66">
        <f>'jeziora 2021'!CA199</f>
        <v>0</v>
      </c>
      <c r="V199" s="66">
        <f>'jeziora 2021'!CC199</f>
        <v>0</v>
      </c>
      <c r="W199" s="66">
        <f>'jeziora 2021'!CK199</f>
        <v>0</v>
      </c>
      <c r="X199" s="66">
        <f>'jeziora 2021'!CP199</f>
        <v>0</v>
      </c>
      <c r="Y199" s="66">
        <f>'jeziora 2021'!CQ199</f>
        <v>0</v>
      </c>
      <c r="Z199" s="66">
        <f>'jeziora 2021'!CR199</f>
        <v>0</v>
      </c>
      <c r="AA199" s="66">
        <f>'jeziora 2021'!CS199</f>
        <v>0</v>
      </c>
      <c r="AB199" s="66">
        <f>'jeziora 2021'!CT199</f>
        <v>0</v>
      </c>
      <c r="AC199" s="66">
        <f>'jeziora 2021'!CW199</f>
        <v>0</v>
      </c>
      <c r="AD199" s="66">
        <f>'jeziora 2021'!CZ199</f>
        <v>0</v>
      </c>
      <c r="AE199" s="66">
        <f>'jeziora 2021'!DB199</f>
        <v>0</v>
      </c>
      <c r="AF199" s="66">
        <f>'jeziora 2021'!DC199</f>
        <v>0</v>
      </c>
      <c r="AG199" s="66">
        <f>'jeziora 2021'!DD199</f>
        <v>0</v>
      </c>
      <c r="AH199" s="49">
        <f>'jeziora 2021'!DE199</f>
        <v>0.05</v>
      </c>
      <c r="AI199" s="49">
        <f>'jeziora 2021'!DF199</f>
        <v>0.05</v>
      </c>
      <c r="AJ199" s="66">
        <f>'jeziora 2021'!DH199</f>
        <v>0</v>
      </c>
      <c r="AK199" s="66">
        <f>'jeziora 2021'!DI199</f>
        <v>0</v>
      </c>
      <c r="AL199" s="66">
        <f>'jeziora 2021'!DJ199</f>
        <v>0</v>
      </c>
      <c r="AM199" s="66">
        <f>'jeziora 2021'!DK199</f>
        <v>0</v>
      </c>
      <c r="AN199" s="93">
        <f>'jeziora 2021'!DL199</f>
        <v>0</v>
      </c>
      <c r="AO199" s="97" t="s">
        <v>176</v>
      </c>
    </row>
    <row r="200" spans="1:41" ht="25.5" x14ac:dyDescent="0.2">
      <c r="A200" s="4">
        <f>'jeziora 2021'!B200</f>
        <v>657</v>
      </c>
      <c r="B200" s="13" t="str">
        <f>'jeziora 2021'!D200</f>
        <v>jez. Zarańsko - głęboczek -  18,6 m</v>
      </c>
      <c r="C200" s="49">
        <f>'jeziora 2021'!I200</f>
        <v>0.20780000000000001</v>
      </c>
      <c r="D200" s="49">
        <f>'jeziora 2021'!J200</f>
        <v>5.8470000000000004</v>
      </c>
      <c r="E200" s="49">
        <f>'jeziora 2021'!L200</f>
        <v>0.31040000000000001</v>
      </c>
      <c r="F200" s="49">
        <f>'jeziora 2021'!N200</f>
        <v>7.9489999999999998</v>
      </c>
      <c r="G200" s="49">
        <f>'jeziora 2021'!O200</f>
        <v>10.18</v>
      </c>
      <c r="H200" s="49">
        <f>'jeziora 2021'!S200</f>
        <v>6.5339999999999998</v>
      </c>
      <c r="I200" s="49">
        <f>'jeziora 2021'!T200</f>
        <v>19.04</v>
      </c>
      <c r="J200" s="49">
        <f>'jeziora 2021'!Y200</f>
        <v>42.09</v>
      </c>
      <c r="K200" s="49">
        <f>'jeziora 2021'!AI200</f>
        <v>43</v>
      </c>
      <c r="L200" s="49">
        <f>'jeziora 2021'!AK200</f>
        <v>2.5</v>
      </c>
      <c r="M200" s="49">
        <f>'jeziora 2021'!BB200</f>
        <v>542</v>
      </c>
      <c r="N200" s="49">
        <f>'jeziora 2021'!BJ200</f>
        <v>0.5</v>
      </c>
      <c r="O200" s="49">
        <f>'jeziora 2021'!BK200</f>
        <v>5.0000000000000001E-3</v>
      </c>
      <c r="P200" s="49">
        <f>'jeziora 2021'!BQ200</f>
        <v>0.2</v>
      </c>
      <c r="Q200" s="49">
        <f>'jeziora 2021'!BS200</f>
        <v>0.05</v>
      </c>
      <c r="R200" s="49">
        <f>'jeziora 2021'!BT200</f>
        <v>0.05</v>
      </c>
      <c r="S200" s="49">
        <f>'jeziora 2021'!BU200</f>
        <v>0.05</v>
      </c>
      <c r="T200" s="49">
        <f>'jeziora 2021'!BY200</f>
        <v>0.15</v>
      </c>
      <c r="U200" s="66">
        <f>'jeziora 2021'!CA200</f>
        <v>0</v>
      </c>
      <c r="V200" s="66">
        <f>'jeziora 2021'!CC200</f>
        <v>0</v>
      </c>
      <c r="W200" s="66">
        <f>'jeziora 2021'!CK200</f>
        <v>0</v>
      </c>
      <c r="X200" s="66">
        <f>'jeziora 2021'!CP200</f>
        <v>0</v>
      </c>
      <c r="Y200" s="66">
        <f>'jeziora 2021'!CQ200</f>
        <v>0</v>
      </c>
      <c r="Z200" s="66">
        <f>'jeziora 2021'!CR200</f>
        <v>0</v>
      </c>
      <c r="AA200" s="66">
        <f>'jeziora 2021'!CS200</f>
        <v>0</v>
      </c>
      <c r="AB200" s="66">
        <f>'jeziora 2021'!CT200</f>
        <v>0</v>
      </c>
      <c r="AC200" s="66">
        <f>'jeziora 2021'!CW200</f>
        <v>0</v>
      </c>
      <c r="AD200" s="66">
        <f>'jeziora 2021'!CZ200</f>
        <v>0</v>
      </c>
      <c r="AE200" s="66">
        <f>'jeziora 2021'!DB200</f>
        <v>0</v>
      </c>
      <c r="AF200" s="66">
        <f>'jeziora 2021'!DC200</f>
        <v>0</v>
      </c>
      <c r="AG200" s="66">
        <f>'jeziora 2021'!DD200</f>
        <v>0</v>
      </c>
      <c r="AH200" s="49">
        <f>'jeziora 2021'!DE200</f>
        <v>0.05</v>
      </c>
      <c r="AI200" s="49">
        <f>'jeziora 2021'!DF200</f>
        <v>0.05</v>
      </c>
      <c r="AJ200" s="66">
        <f>'jeziora 2021'!DH200</f>
        <v>0</v>
      </c>
      <c r="AK200" s="66">
        <f>'jeziora 2021'!DI200</f>
        <v>0</v>
      </c>
      <c r="AL200" s="66">
        <f>'jeziora 2021'!DJ200</f>
        <v>0</v>
      </c>
      <c r="AM200" s="66">
        <f>'jeziora 2021'!DK200</f>
        <v>0</v>
      </c>
      <c r="AN200" s="93">
        <f>'jeziora 2021'!DL200</f>
        <v>0</v>
      </c>
      <c r="AO200" s="97" t="s">
        <v>176</v>
      </c>
    </row>
    <row r="201" spans="1:41" x14ac:dyDescent="0.2">
      <c r="A201" s="4">
        <f>'jeziora 2021'!B201</f>
        <v>658</v>
      </c>
      <c r="B201" s="13" t="str">
        <f>'jeziora 2021'!D201</f>
        <v>jez. Zawadzkie - stan.01</v>
      </c>
      <c r="C201" s="49">
        <f>'jeziora 2021'!I201</f>
        <v>0.05</v>
      </c>
      <c r="D201" s="49">
        <f>'jeziora 2021'!J201</f>
        <v>22.9</v>
      </c>
      <c r="E201" s="49">
        <f>'jeziora 2021'!L201</f>
        <v>2.5000000000000001E-2</v>
      </c>
      <c r="F201" s="49">
        <f>'jeziora 2021'!N201</f>
        <v>4.6559999999999997</v>
      </c>
      <c r="G201" s="49">
        <f>'jeziora 2021'!O201</f>
        <v>2.2570000000000001</v>
      </c>
      <c r="H201" s="49">
        <f>'jeziora 2021'!S201</f>
        <v>5.18</v>
      </c>
      <c r="I201" s="49">
        <f>'jeziora 2021'!T201</f>
        <v>38.630000000000003</v>
      </c>
      <c r="J201" s="49">
        <f>'jeziora 2021'!Y201</f>
        <v>56.74</v>
      </c>
      <c r="K201" s="49">
        <f>'jeziora 2021'!AI201</f>
        <v>62</v>
      </c>
      <c r="L201" s="49">
        <f>'jeziora 2021'!AK201</f>
        <v>54</v>
      </c>
      <c r="M201" s="49">
        <f>'jeziora 2021'!BB201</f>
        <v>2281</v>
      </c>
      <c r="N201" s="49">
        <f>'jeziora 2021'!BJ201</f>
        <v>0.5</v>
      </c>
      <c r="O201" s="49">
        <f>'jeziora 2021'!BK201</f>
        <v>5.0000000000000001E-3</v>
      </c>
      <c r="P201" s="49">
        <f>'jeziora 2021'!BQ201</f>
        <v>0.2</v>
      </c>
      <c r="Q201" s="49">
        <f>'jeziora 2021'!BS201</f>
        <v>0.05</v>
      </c>
      <c r="R201" s="49">
        <f>'jeziora 2021'!BT201</f>
        <v>0.05</v>
      </c>
      <c r="S201" s="49">
        <f>'jeziora 2021'!BU201</f>
        <v>0.05</v>
      </c>
      <c r="T201" s="49">
        <f>'jeziora 2021'!BY201</f>
        <v>0.15</v>
      </c>
      <c r="U201" s="66">
        <f>'jeziora 2021'!CA201</f>
        <v>0</v>
      </c>
      <c r="V201" s="66">
        <f>'jeziora 2021'!CC201</f>
        <v>0</v>
      </c>
      <c r="W201" s="66">
        <f>'jeziora 2021'!CK201</f>
        <v>0</v>
      </c>
      <c r="X201" s="66">
        <f>'jeziora 2021'!CP201</f>
        <v>0</v>
      </c>
      <c r="Y201" s="66">
        <f>'jeziora 2021'!CQ201</f>
        <v>0</v>
      </c>
      <c r="Z201" s="66">
        <f>'jeziora 2021'!CR201</f>
        <v>0</v>
      </c>
      <c r="AA201" s="66">
        <f>'jeziora 2021'!CS201</f>
        <v>0</v>
      </c>
      <c r="AB201" s="66">
        <f>'jeziora 2021'!CT201</f>
        <v>0</v>
      </c>
      <c r="AC201" s="66">
        <f>'jeziora 2021'!CW201</f>
        <v>0</v>
      </c>
      <c r="AD201" s="66">
        <f>'jeziora 2021'!CZ201</f>
        <v>0</v>
      </c>
      <c r="AE201" s="66">
        <f>'jeziora 2021'!DB201</f>
        <v>0</v>
      </c>
      <c r="AF201" s="66">
        <f>'jeziora 2021'!DC201</f>
        <v>0</v>
      </c>
      <c r="AG201" s="66">
        <f>'jeziora 2021'!DD201</f>
        <v>0</v>
      </c>
      <c r="AH201" s="49">
        <f>'jeziora 2021'!DE201</f>
        <v>0.05</v>
      </c>
      <c r="AI201" s="49">
        <f>'jeziora 2021'!DF201</f>
        <v>0.05</v>
      </c>
      <c r="AJ201" s="66">
        <f>'jeziora 2021'!DH201</f>
        <v>0</v>
      </c>
      <c r="AK201" s="66">
        <f>'jeziora 2021'!DI201</f>
        <v>0</v>
      </c>
      <c r="AL201" s="66">
        <f>'jeziora 2021'!DJ201</f>
        <v>0</v>
      </c>
      <c r="AM201" s="66">
        <f>'jeziora 2021'!DK201</f>
        <v>0</v>
      </c>
      <c r="AN201" s="93">
        <f>'jeziora 2021'!DL201</f>
        <v>0</v>
      </c>
      <c r="AO201" s="96" t="s">
        <v>175</v>
      </c>
    </row>
    <row r="202" spans="1:41" x14ac:dyDescent="0.2">
      <c r="A202" s="4">
        <f>'jeziora 2021'!B202</f>
        <v>659</v>
      </c>
      <c r="B202" s="13" t="str">
        <f>'jeziora 2021'!D202</f>
        <v>Jez. Zbąszyńskie - stan. 01</v>
      </c>
      <c r="C202" s="49">
        <f>'jeziora 2021'!I202</f>
        <v>0.20610000000000001</v>
      </c>
      <c r="D202" s="49">
        <f>'jeziora 2021'!J202</f>
        <v>1.5</v>
      </c>
      <c r="E202" s="49">
        <f>'jeziora 2021'!L202</f>
        <v>0.2263</v>
      </c>
      <c r="F202" s="49">
        <f>'jeziora 2021'!N202</f>
        <v>5.4889999999999999</v>
      </c>
      <c r="G202" s="49">
        <f>'jeziora 2021'!O202</f>
        <v>8.0039999999999996</v>
      </c>
      <c r="H202" s="49">
        <f>'jeziora 2021'!S202</f>
        <v>9.4149999999999991</v>
      </c>
      <c r="I202" s="49">
        <f>'jeziora 2021'!T202</f>
        <v>14.38</v>
      </c>
      <c r="J202" s="49">
        <f>'jeziora 2021'!Y202</f>
        <v>36.78</v>
      </c>
      <c r="K202" s="49">
        <f>'jeziora 2021'!AI202</f>
        <v>55</v>
      </c>
      <c r="L202" s="49">
        <f>'jeziora 2021'!AK202</f>
        <v>57</v>
      </c>
      <c r="M202" s="49">
        <f>'jeziora 2021'!BB202</f>
        <v>743</v>
      </c>
      <c r="N202" s="49">
        <f>'jeziora 2021'!BJ202</f>
        <v>0.5</v>
      </c>
      <c r="O202" s="49">
        <f>'jeziora 2021'!BK202</f>
        <v>5.0000000000000001E-3</v>
      </c>
      <c r="P202" s="49">
        <f>'jeziora 2021'!BQ202</f>
        <v>0.2</v>
      </c>
      <c r="Q202" s="49">
        <f>'jeziora 2021'!BS202</f>
        <v>0.05</v>
      </c>
      <c r="R202" s="49">
        <f>'jeziora 2021'!BT202</f>
        <v>0.05</v>
      </c>
      <c r="S202" s="49">
        <f>'jeziora 2021'!BU202</f>
        <v>0.05</v>
      </c>
      <c r="T202" s="49">
        <f>'jeziora 2021'!BY202</f>
        <v>0.15</v>
      </c>
      <c r="U202" s="66">
        <f>'jeziora 2021'!CA202</f>
        <v>0</v>
      </c>
      <c r="V202" s="66">
        <f>'jeziora 2021'!CC202</f>
        <v>0</v>
      </c>
      <c r="W202" s="66">
        <f>'jeziora 2021'!CK202</f>
        <v>0</v>
      </c>
      <c r="X202" s="66">
        <f>'jeziora 2021'!CP202</f>
        <v>0</v>
      </c>
      <c r="Y202" s="66">
        <f>'jeziora 2021'!CQ202</f>
        <v>0</v>
      </c>
      <c r="Z202" s="66">
        <f>'jeziora 2021'!CR202</f>
        <v>0</v>
      </c>
      <c r="AA202" s="66">
        <f>'jeziora 2021'!CS202</f>
        <v>0</v>
      </c>
      <c r="AB202" s="66">
        <f>'jeziora 2021'!CT202</f>
        <v>0</v>
      </c>
      <c r="AC202" s="66">
        <f>'jeziora 2021'!CW202</f>
        <v>0</v>
      </c>
      <c r="AD202" s="66">
        <f>'jeziora 2021'!CZ202</f>
        <v>0</v>
      </c>
      <c r="AE202" s="66">
        <f>'jeziora 2021'!DB202</f>
        <v>0</v>
      </c>
      <c r="AF202" s="66">
        <f>'jeziora 2021'!DC202</f>
        <v>0</v>
      </c>
      <c r="AG202" s="66">
        <f>'jeziora 2021'!DD202</f>
        <v>0</v>
      </c>
      <c r="AH202" s="49">
        <f>'jeziora 2021'!DE202</f>
        <v>0.05</v>
      </c>
      <c r="AI202" s="49">
        <f>'jeziora 2021'!DF202</f>
        <v>0.05</v>
      </c>
      <c r="AJ202" s="66">
        <f>'jeziora 2021'!DH202</f>
        <v>0</v>
      </c>
      <c r="AK202" s="66">
        <f>'jeziora 2021'!DI202</f>
        <v>0</v>
      </c>
      <c r="AL202" s="66">
        <f>'jeziora 2021'!DJ202</f>
        <v>0</v>
      </c>
      <c r="AM202" s="66">
        <f>'jeziora 2021'!DK202</f>
        <v>0</v>
      </c>
      <c r="AN202" s="93">
        <f>'jeziora 2021'!DL202</f>
        <v>0</v>
      </c>
      <c r="AO202" s="97" t="s">
        <v>176</v>
      </c>
    </row>
    <row r="203" spans="1:41" x14ac:dyDescent="0.2">
      <c r="A203" s="4">
        <f>'jeziora 2021'!B203</f>
        <v>660</v>
      </c>
      <c r="B203" s="13" t="str">
        <f>'jeziora 2021'!D203</f>
        <v>jez. Zduńskie - Ciecholewy</v>
      </c>
      <c r="C203" s="49">
        <f>'jeziora 2021'!I203</f>
        <v>0.05</v>
      </c>
      <c r="D203" s="49">
        <f>'jeziora 2021'!J203</f>
        <v>3.0009999999999999</v>
      </c>
      <c r="E203" s="49">
        <f>'jeziora 2021'!L203</f>
        <v>0.41699999999999998</v>
      </c>
      <c r="F203" s="49">
        <f>'jeziora 2021'!N203</f>
        <v>6.4960000000000004</v>
      </c>
      <c r="G203" s="49">
        <f>'jeziora 2021'!O203</f>
        <v>11.04</v>
      </c>
      <c r="H203" s="49">
        <f>'jeziora 2021'!S203</f>
        <v>6.2119999999999997</v>
      </c>
      <c r="I203" s="49">
        <f>'jeziora 2021'!T203</f>
        <v>14.18</v>
      </c>
      <c r="J203" s="49">
        <f>'jeziora 2021'!Y203</f>
        <v>37.4</v>
      </c>
      <c r="K203" s="49">
        <f>'jeziora 2021'!AI203</f>
        <v>1330</v>
      </c>
      <c r="L203" s="49">
        <f>'jeziora 2021'!AK203</f>
        <v>755</v>
      </c>
      <c r="M203" s="49">
        <f>'jeziora 2021'!BB203</f>
        <v>3068.5</v>
      </c>
      <c r="N203" s="49">
        <f>'jeziora 2021'!BJ203</f>
        <v>0.5</v>
      </c>
      <c r="O203" s="49">
        <f>'jeziora 2021'!BK203</f>
        <v>5.0000000000000001E-3</v>
      </c>
      <c r="P203" s="49">
        <f>'jeziora 2021'!BQ203</f>
        <v>0.2</v>
      </c>
      <c r="Q203" s="49">
        <f>'jeziora 2021'!BS203</f>
        <v>0.05</v>
      </c>
      <c r="R203" s="49">
        <f>'jeziora 2021'!BT203</f>
        <v>0.05</v>
      </c>
      <c r="S203" s="49">
        <f>'jeziora 2021'!BU203</f>
        <v>0.05</v>
      </c>
      <c r="T203" s="49">
        <f>'jeziora 2021'!BY203</f>
        <v>0.15</v>
      </c>
      <c r="U203" s="66">
        <f>'jeziora 2021'!CA203</f>
        <v>0</v>
      </c>
      <c r="V203" s="66">
        <f>'jeziora 2021'!CC203</f>
        <v>0</v>
      </c>
      <c r="W203" s="66">
        <f>'jeziora 2021'!CK203</f>
        <v>0</v>
      </c>
      <c r="X203" s="66">
        <f>'jeziora 2021'!CP203</f>
        <v>0</v>
      </c>
      <c r="Y203" s="66">
        <f>'jeziora 2021'!CQ203</f>
        <v>0</v>
      </c>
      <c r="Z203" s="66">
        <f>'jeziora 2021'!CR203</f>
        <v>0</v>
      </c>
      <c r="AA203" s="66">
        <f>'jeziora 2021'!CS203</f>
        <v>0</v>
      </c>
      <c r="AB203" s="66">
        <f>'jeziora 2021'!CT203</f>
        <v>0</v>
      </c>
      <c r="AC203" s="66">
        <f>'jeziora 2021'!CW203</f>
        <v>0</v>
      </c>
      <c r="AD203" s="66">
        <f>'jeziora 2021'!CZ203</f>
        <v>0</v>
      </c>
      <c r="AE203" s="66">
        <f>'jeziora 2021'!DB203</f>
        <v>0</v>
      </c>
      <c r="AF203" s="66">
        <f>'jeziora 2021'!DC203</f>
        <v>0</v>
      </c>
      <c r="AG203" s="66">
        <f>'jeziora 2021'!DD203</f>
        <v>0</v>
      </c>
      <c r="AH203" s="49">
        <f>'jeziora 2021'!DE203</f>
        <v>0.05</v>
      </c>
      <c r="AI203" s="49">
        <f>'jeziora 2021'!DF203</f>
        <v>0.05</v>
      </c>
      <c r="AJ203" s="66">
        <f>'jeziora 2021'!DH203</f>
        <v>0</v>
      </c>
      <c r="AK203" s="66">
        <f>'jeziora 2021'!DI203</f>
        <v>0</v>
      </c>
      <c r="AL203" s="66">
        <f>'jeziora 2021'!DJ203</f>
        <v>0</v>
      </c>
      <c r="AM203" s="66">
        <f>'jeziora 2021'!DK203</f>
        <v>0</v>
      </c>
      <c r="AN203" s="93">
        <f>'jeziora 2021'!DL203</f>
        <v>0</v>
      </c>
      <c r="AO203" s="96" t="s">
        <v>175</v>
      </c>
    </row>
    <row r="204" spans="1:41" x14ac:dyDescent="0.2">
      <c r="A204" s="4">
        <f>'jeziora 2021'!B204</f>
        <v>661</v>
      </c>
      <c r="B204" s="13" t="str">
        <f>'jeziora 2021'!D204</f>
        <v>jez. Żelewo - głęboczek - 6,5m</v>
      </c>
      <c r="C204" s="49">
        <f>'jeziora 2021'!I204</f>
        <v>0.05</v>
      </c>
      <c r="D204" s="49">
        <f>'jeziora 2021'!J204</f>
        <v>1.5</v>
      </c>
      <c r="E204" s="49">
        <f>'jeziora 2021'!L204</f>
        <v>2.5000000000000001E-2</v>
      </c>
      <c r="F204" s="49">
        <f>'jeziora 2021'!N204</f>
        <v>2.93</v>
      </c>
      <c r="G204" s="49">
        <f>'jeziora 2021'!O204</f>
        <v>1.96</v>
      </c>
      <c r="H204" s="49">
        <f>'jeziora 2021'!S204</f>
        <v>2.0699999999999998</v>
      </c>
      <c r="I204" s="49">
        <f>'jeziora 2021'!T204</f>
        <v>4.82</v>
      </c>
      <c r="J204" s="49">
        <f>'jeziora 2021'!Y204</f>
        <v>6.21</v>
      </c>
      <c r="K204" s="49">
        <f>'jeziora 2021'!AI204</f>
        <v>24</v>
      </c>
      <c r="L204" s="49">
        <f>'jeziora 2021'!AK204</f>
        <v>2.5</v>
      </c>
      <c r="M204" s="49">
        <f>'jeziora 2021'!BB204</f>
        <v>424.5</v>
      </c>
      <c r="N204" s="49">
        <f>'jeziora 2021'!BJ204</f>
        <v>0.5</v>
      </c>
      <c r="O204" s="49">
        <f>'jeziora 2021'!BK204</f>
        <v>5.0000000000000001E-3</v>
      </c>
      <c r="P204" s="49">
        <f>'jeziora 2021'!BQ204</f>
        <v>0.2</v>
      </c>
      <c r="Q204" s="49">
        <f>'jeziora 2021'!BS204</f>
        <v>0.05</v>
      </c>
      <c r="R204" s="49">
        <f>'jeziora 2021'!BT204</f>
        <v>0.05</v>
      </c>
      <c r="S204" s="49">
        <f>'jeziora 2021'!BU204</f>
        <v>0.05</v>
      </c>
      <c r="T204" s="49">
        <f>'jeziora 2021'!BY204</f>
        <v>0.15</v>
      </c>
      <c r="U204" s="66">
        <f>'jeziora 2021'!CA204</f>
        <v>0</v>
      </c>
      <c r="V204" s="66">
        <f>'jeziora 2021'!CC204</f>
        <v>0</v>
      </c>
      <c r="W204" s="66">
        <f>'jeziora 2021'!CK204</f>
        <v>0</v>
      </c>
      <c r="X204" s="66">
        <f>'jeziora 2021'!CP204</f>
        <v>0</v>
      </c>
      <c r="Y204" s="66">
        <f>'jeziora 2021'!CQ204</f>
        <v>0</v>
      </c>
      <c r="Z204" s="66">
        <f>'jeziora 2021'!CR204</f>
        <v>0</v>
      </c>
      <c r="AA204" s="66">
        <f>'jeziora 2021'!CS204</f>
        <v>0</v>
      </c>
      <c r="AB204" s="66">
        <f>'jeziora 2021'!CT204</f>
        <v>0</v>
      </c>
      <c r="AC204" s="66">
        <f>'jeziora 2021'!CW204</f>
        <v>0</v>
      </c>
      <c r="AD204" s="66">
        <f>'jeziora 2021'!CZ204</f>
        <v>0</v>
      </c>
      <c r="AE204" s="66">
        <f>'jeziora 2021'!DB204</f>
        <v>0</v>
      </c>
      <c r="AF204" s="66">
        <f>'jeziora 2021'!DC204</f>
        <v>0</v>
      </c>
      <c r="AG204" s="66">
        <f>'jeziora 2021'!DD204</f>
        <v>0</v>
      </c>
      <c r="AH204" s="49">
        <f>'jeziora 2021'!DE204</f>
        <v>0.05</v>
      </c>
      <c r="AI204" s="49">
        <f>'jeziora 2021'!DF204</f>
        <v>0.05</v>
      </c>
      <c r="AJ204" s="66">
        <f>'jeziora 2021'!DH204</f>
        <v>0</v>
      </c>
      <c r="AK204" s="66">
        <f>'jeziora 2021'!DI204</f>
        <v>0</v>
      </c>
      <c r="AL204" s="66">
        <f>'jeziora 2021'!DJ204</f>
        <v>0</v>
      </c>
      <c r="AM204" s="66">
        <f>'jeziora 2021'!DK204</f>
        <v>0</v>
      </c>
      <c r="AN204" s="93">
        <f>'jeziora 2021'!DL204</f>
        <v>0</v>
      </c>
      <c r="AO204" s="97" t="s">
        <v>176</v>
      </c>
    </row>
    <row r="205" spans="1:41" ht="25.5" x14ac:dyDescent="0.2">
      <c r="A205" s="4">
        <f>'jeziora 2021'!B205</f>
        <v>662</v>
      </c>
      <c r="B205" s="13" t="str">
        <f>'jeziora 2021'!D205</f>
        <v>jez. Żerdno - głęboczek - 36,0m</v>
      </c>
      <c r="C205" s="49">
        <f>'jeziora 2021'!I205</f>
        <v>0.41699999999999998</v>
      </c>
      <c r="D205" s="49">
        <f>'jeziora 2021'!J205</f>
        <v>29.3</v>
      </c>
      <c r="E205" s="49">
        <f>'jeziora 2021'!L205</f>
        <v>1.292</v>
      </c>
      <c r="F205" s="49">
        <f>'jeziora 2021'!N205</f>
        <v>19.66</v>
      </c>
      <c r="G205" s="49">
        <f>'jeziora 2021'!O205</f>
        <v>19.920000000000002</v>
      </c>
      <c r="H205" s="49">
        <f>'jeziora 2021'!S205</f>
        <v>17.8</v>
      </c>
      <c r="I205" s="49">
        <f>'jeziora 2021'!T205</f>
        <v>70.84</v>
      </c>
      <c r="J205" s="49">
        <f>'jeziora 2021'!Y205</f>
        <v>152.6</v>
      </c>
      <c r="K205" s="49">
        <f>'jeziora 2021'!AI205</f>
        <v>89</v>
      </c>
      <c r="L205" s="49">
        <f>'jeziora 2021'!AK205</f>
        <v>40</v>
      </c>
      <c r="M205" s="49">
        <f>'jeziora 2021'!BB205</f>
        <v>3651</v>
      </c>
      <c r="N205" s="49">
        <f>'jeziora 2021'!BJ205</f>
        <v>0.5</v>
      </c>
      <c r="O205" s="49">
        <f>'jeziora 2021'!BK205</f>
        <v>5.0000000000000001E-3</v>
      </c>
      <c r="P205" s="49">
        <f>'jeziora 2021'!BQ205</f>
        <v>0.2</v>
      </c>
      <c r="Q205" s="49">
        <f>'jeziora 2021'!BS205</f>
        <v>0.05</v>
      </c>
      <c r="R205" s="49">
        <f>'jeziora 2021'!BT205</f>
        <v>0.05</v>
      </c>
      <c r="S205" s="49">
        <f>'jeziora 2021'!BU205</f>
        <v>0.05</v>
      </c>
      <c r="T205" s="49">
        <f>'jeziora 2021'!BY205</f>
        <v>0.15</v>
      </c>
      <c r="U205" s="150">
        <f>'jeziora 2021'!CA205</f>
        <v>50</v>
      </c>
      <c r="V205" s="150">
        <f>'jeziora 2021'!CC205</f>
        <v>0.01</v>
      </c>
      <c r="W205" s="149">
        <f>'jeziora 2021'!CK205</f>
        <v>0.04</v>
      </c>
      <c r="X205" s="150">
        <f>'jeziora 2021'!CP205</f>
        <v>1.5</v>
      </c>
      <c r="Y205" s="150">
        <f>'jeziora 2021'!CQ205</f>
        <v>0.3</v>
      </c>
      <c r="Z205" s="150">
        <f>'jeziora 2021'!CR205</f>
        <v>5</v>
      </c>
      <c r="AA205" s="150">
        <f>'jeziora 2021'!CS205</f>
        <v>0.5</v>
      </c>
      <c r="AB205" s="150">
        <f>'jeziora 2021'!CT205</f>
        <v>0.5</v>
      </c>
      <c r="AC205" s="150">
        <f>'jeziora 2021'!CW205</f>
        <v>0.05</v>
      </c>
      <c r="AD205" s="150">
        <f>'jeziora 2021'!CZ205</f>
        <v>0.05</v>
      </c>
      <c r="AE205" s="150">
        <f>'jeziora 2021'!DB205</f>
        <v>0.05</v>
      </c>
      <c r="AF205" s="150">
        <f>'jeziora 2021'!DC205</f>
        <v>0.05</v>
      </c>
      <c r="AG205" s="150">
        <f>'jeziora 2021'!DD205</f>
        <v>0.05</v>
      </c>
      <c r="AH205" s="49">
        <f>'jeziora 2021'!DE205</f>
        <v>0.05</v>
      </c>
      <c r="AI205" s="49">
        <f>'jeziora 2021'!DF205</f>
        <v>0.05</v>
      </c>
      <c r="AJ205" s="150">
        <f>'jeziora 2021'!DH205</f>
        <v>0.5</v>
      </c>
      <c r="AK205" s="150">
        <f>'jeziora 2021'!DI205</f>
        <v>0.05</v>
      </c>
      <c r="AL205" s="150">
        <f>'jeziora 2021'!DJ205</f>
        <v>0.25</v>
      </c>
      <c r="AM205" s="150">
        <f>'jeziora 2021'!DK205</f>
        <v>0.25</v>
      </c>
      <c r="AN205" s="151">
        <f>'jeziora 2021'!DL205</f>
        <v>0.05</v>
      </c>
      <c r="AO205" s="96" t="s">
        <v>175</v>
      </c>
    </row>
    <row r="206" spans="1:41" x14ac:dyDescent="0.2">
      <c r="A206" s="165">
        <f>'jeziora 2021'!B206</f>
        <v>663</v>
      </c>
      <c r="B206" s="13" t="str">
        <f>'jeziora 2021'!D206</f>
        <v>jez. Żukowskie - Jamno</v>
      </c>
      <c r="C206" s="49">
        <f>'jeziora 2021'!I206</f>
        <v>0.21779999999999999</v>
      </c>
      <c r="D206" s="49">
        <f>'jeziora 2021'!J206</f>
        <v>5.0780000000000003</v>
      </c>
      <c r="E206" s="49">
        <f>'jeziora 2021'!L206</f>
        <v>0.2021</v>
      </c>
      <c r="F206" s="49">
        <f>'jeziora 2021'!N206</f>
        <v>6.173</v>
      </c>
      <c r="G206" s="49">
        <f>'jeziora 2021'!O206</f>
        <v>6.1539999999999999</v>
      </c>
      <c r="H206" s="49">
        <f>'jeziora 2021'!S206</f>
        <v>4.0179999999999998</v>
      </c>
      <c r="I206" s="49">
        <f>'jeziora 2021'!T206</f>
        <v>11.95</v>
      </c>
      <c r="J206" s="49">
        <f>'jeziora 2021'!Y206</f>
        <v>29.21</v>
      </c>
      <c r="K206" s="49">
        <f>'jeziora 2021'!AI206</f>
        <v>39</v>
      </c>
      <c r="L206" s="49">
        <f>'jeziora 2021'!AK206</f>
        <v>2.5</v>
      </c>
      <c r="M206" s="49">
        <f>'jeziora 2021'!BB206</f>
        <v>1903</v>
      </c>
      <c r="N206" s="49">
        <f>'jeziora 2021'!BJ206</f>
        <v>0.5</v>
      </c>
      <c r="O206" s="49">
        <f>'jeziora 2021'!BK206</f>
        <v>5.0000000000000001E-3</v>
      </c>
      <c r="P206" s="49">
        <f>'jeziora 2021'!BQ206</f>
        <v>0.2</v>
      </c>
      <c r="Q206" s="49">
        <f>'jeziora 2021'!BS206</f>
        <v>0.05</v>
      </c>
      <c r="R206" s="49">
        <f>'jeziora 2021'!BT206</f>
        <v>0.05</v>
      </c>
      <c r="S206" s="49">
        <f>'jeziora 2021'!BU206</f>
        <v>0.05</v>
      </c>
      <c r="T206" s="49">
        <f>'jeziora 2021'!BY206</f>
        <v>0.15</v>
      </c>
      <c r="U206" s="66">
        <f>'jeziora 2021'!CA206</f>
        <v>0</v>
      </c>
      <c r="V206" s="66">
        <f>'jeziora 2021'!CC206</f>
        <v>0</v>
      </c>
      <c r="W206" s="66">
        <f>'jeziora 2021'!CK206</f>
        <v>0</v>
      </c>
      <c r="X206" s="66">
        <f>'jeziora 2021'!CP206</f>
        <v>0</v>
      </c>
      <c r="Y206" s="66">
        <f>'jeziora 2021'!CQ206</f>
        <v>0</v>
      </c>
      <c r="Z206" s="66">
        <f>'jeziora 2021'!CR206</f>
        <v>0</v>
      </c>
      <c r="AA206" s="66">
        <f>'jeziora 2021'!CS206</f>
        <v>0</v>
      </c>
      <c r="AB206" s="66">
        <f>'jeziora 2021'!CT206</f>
        <v>0</v>
      </c>
      <c r="AC206" s="66">
        <f>'jeziora 2021'!CW206</f>
        <v>0</v>
      </c>
      <c r="AD206" s="66">
        <f>'jeziora 2021'!CZ206</f>
        <v>0</v>
      </c>
      <c r="AE206" s="66">
        <f>'jeziora 2021'!DB206</f>
        <v>0</v>
      </c>
      <c r="AF206" s="66">
        <f>'jeziora 2021'!DC206</f>
        <v>0</v>
      </c>
      <c r="AG206" s="66">
        <f>'jeziora 2021'!DD206</f>
        <v>0</v>
      </c>
      <c r="AH206" s="49">
        <f>'jeziora 2021'!DE206</f>
        <v>0.05</v>
      </c>
      <c r="AI206" s="49">
        <f>'jeziora 2021'!DF206</f>
        <v>0.05</v>
      </c>
      <c r="AJ206" s="66">
        <f>'jeziora 2021'!DH206</f>
        <v>0</v>
      </c>
      <c r="AK206" s="66">
        <f>'jeziora 2021'!DI206</f>
        <v>0</v>
      </c>
      <c r="AL206" s="66">
        <f>'jeziora 2021'!DJ206</f>
        <v>0</v>
      </c>
      <c r="AM206" s="66">
        <f>'jeziora 2021'!DK206</f>
        <v>0</v>
      </c>
      <c r="AN206" s="93">
        <f>'jeziora 2021'!DL206</f>
        <v>0</v>
      </c>
      <c r="AO206" s="96" t="s">
        <v>175</v>
      </c>
    </row>
  </sheetData>
  <sheetProtection formatColumns="0" formatRows="0" sort="0" autoFilter="0" pivotTables="0"/>
  <autoFilter ref="A4:AO206"/>
  <customSheetViews>
    <customSheetView guid="{FB1470F3-388A-4235-BFB8-43234B719E27}">
      <pane xSplit="2" ySplit="4" topLeftCell="C5" activePane="bottomRight" state="frozen"/>
      <selection pane="bottomRight" activeCell="C5" sqref="C5"/>
      <pageMargins left="0.78749999999999998" right="0.78749999999999998" top="1.05277777777778" bottom="1.05277777777778" header="0.78749999999999998" footer="0.78749999999999998"/>
      <pageSetup paperSize="9" orientation="portrait" useFirstPageNumber="1" r:id="rId1"/>
      <headerFooter>
        <oddHeader>&amp;C&amp;"Times New Roman,Normalny"&amp;12&amp;A</oddHeader>
        <oddFooter>&amp;C&amp;"Times New Roman,Normalny"&amp;12Strona &amp;P</oddFooter>
      </headerFooter>
    </customSheetView>
  </customSheetViews>
  <conditionalFormatting sqref="C7:C206">
    <cfRule type="cellIs" dxfId="364" priority="167" operator="lessThan">
      <formula>1</formula>
    </cfRule>
    <cfRule type="cellIs" dxfId="363" priority="168" operator="greaterThanOrEqual">
      <formula>1</formula>
    </cfRule>
  </conditionalFormatting>
  <conditionalFormatting sqref="E7:E206">
    <cfRule type="cellIs" dxfId="362" priority="159" operator="lessThan">
      <formula>$E$6</formula>
    </cfRule>
    <cfRule type="cellIs" dxfId="361" priority="160" operator="greaterThanOrEqual">
      <formula>$E$6</formula>
    </cfRule>
  </conditionalFormatting>
  <conditionalFormatting sqref="F7:F206">
    <cfRule type="cellIs" dxfId="360" priority="155" operator="lessThan">
      <formula>F$6</formula>
    </cfRule>
    <cfRule type="cellIs" dxfId="359" priority="156" operator="greaterThanOrEqual">
      <formula>F$6</formula>
    </cfRule>
  </conditionalFormatting>
  <conditionalFormatting sqref="G7:G206">
    <cfRule type="cellIs" dxfId="358" priority="151" operator="lessThan">
      <formula>$G$6</formula>
    </cfRule>
    <cfRule type="cellIs" dxfId="357" priority="152" operator="greaterThanOrEqual">
      <formula>$G$6</formula>
    </cfRule>
  </conditionalFormatting>
  <conditionalFormatting sqref="H7:H206">
    <cfRule type="cellIs" dxfId="356" priority="147" operator="lessThan">
      <formula>$H$6</formula>
    </cfRule>
    <cfRule type="cellIs" dxfId="355" priority="148" operator="greaterThanOrEqual">
      <formula>$H$6</formula>
    </cfRule>
  </conditionalFormatting>
  <conditionalFormatting sqref="I7:I206">
    <cfRule type="cellIs" dxfId="354" priority="143" operator="lessThan">
      <formula>$I$6</formula>
    </cfRule>
    <cfRule type="cellIs" dxfId="353" priority="144" operator="greaterThanOrEqual">
      <formula>$I$6</formula>
    </cfRule>
  </conditionalFormatting>
  <conditionalFormatting sqref="J7:J206">
    <cfRule type="cellIs" dxfId="352" priority="139" operator="lessThan">
      <formula>$J$6</formula>
    </cfRule>
    <cfRule type="cellIs" dxfId="351" priority="140" operator="greaterThanOrEqual">
      <formula>$J$6</formula>
    </cfRule>
  </conditionalFormatting>
  <conditionalFormatting sqref="K7:K206">
    <cfRule type="cellIs" dxfId="350" priority="135" operator="lessThan">
      <formula>$K$6</formula>
    </cfRule>
    <cfRule type="cellIs" dxfId="349" priority="136" operator="greaterThanOrEqual">
      <formula>$K$6</formula>
    </cfRule>
  </conditionalFormatting>
  <conditionalFormatting sqref="L7:L206">
    <cfRule type="cellIs" dxfId="348" priority="129" operator="lessThan">
      <formula>$L$6</formula>
    </cfRule>
    <cfRule type="cellIs" dxfId="347" priority="130" operator="greaterThanOrEqual">
      <formula>$L$6</formula>
    </cfRule>
  </conditionalFormatting>
  <conditionalFormatting sqref="M7:M206">
    <cfRule type="cellIs" dxfId="346" priority="125" operator="lessThan">
      <formula>$M$6</formula>
    </cfRule>
    <cfRule type="cellIs" dxfId="345" priority="126" operator="greaterThanOrEqual">
      <formula>$M$6</formula>
    </cfRule>
  </conditionalFormatting>
  <conditionalFormatting sqref="N7:N206">
    <cfRule type="cellIs" dxfId="344" priority="123" operator="lessThan">
      <formula>N$6</formula>
    </cfRule>
    <cfRule type="cellIs" dxfId="343" priority="124" operator="greaterThanOrEqual">
      <formula>N$6</formula>
    </cfRule>
  </conditionalFormatting>
  <conditionalFormatting sqref="O7:O206">
    <cfRule type="cellIs" dxfId="342" priority="121" operator="lessThan">
      <formula>O$6</formula>
    </cfRule>
    <cfRule type="cellIs" dxfId="341" priority="122" operator="greaterThanOrEqual">
      <formula>O$6</formula>
    </cfRule>
  </conditionalFormatting>
  <conditionalFormatting sqref="P7:P206">
    <cfRule type="cellIs" dxfId="340" priority="119" operator="lessThanOrEqual">
      <formula>1</formula>
    </cfRule>
  </conditionalFormatting>
  <conditionalFormatting sqref="Q7:Q206">
    <cfRule type="cellIs" dxfId="339" priority="117" operator="lessThan">
      <formula>Q$6</formula>
    </cfRule>
    <cfRule type="cellIs" dxfId="338" priority="118" operator="greaterThanOrEqual">
      <formula>Q$6</formula>
    </cfRule>
  </conditionalFormatting>
  <conditionalFormatting sqref="R7:R206">
    <cfRule type="cellIs" dxfId="337" priority="113" operator="lessThan">
      <formula>R$6</formula>
    </cfRule>
    <cfRule type="cellIs" dxfId="336" priority="114" operator="greaterThanOrEqual">
      <formula>R$6</formula>
    </cfRule>
  </conditionalFormatting>
  <conditionalFormatting sqref="S7:S206">
    <cfRule type="cellIs" dxfId="335" priority="109" operator="lessThan">
      <formula>S$6</formula>
    </cfRule>
    <cfRule type="cellIs" dxfId="334" priority="110" operator="greaterThanOrEqual">
      <formula>S$6</formula>
    </cfRule>
  </conditionalFormatting>
  <conditionalFormatting sqref="T7:T206">
    <cfRule type="cellIs" dxfId="333" priority="107" operator="lessThan">
      <formula>T$6</formula>
    </cfRule>
    <cfRule type="cellIs" dxfId="332" priority="108" operator="greaterThanOrEqual">
      <formula>T$6</formula>
    </cfRule>
  </conditionalFormatting>
  <conditionalFormatting sqref="AH7:AH206">
    <cfRule type="cellIs" dxfId="331" priority="79" operator="lessThan">
      <formula>AH$6</formula>
    </cfRule>
    <cfRule type="cellIs" dxfId="330" priority="80" operator="greaterThanOrEqual">
      <formula>AH$6</formula>
    </cfRule>
  </conditionalFormatting>
  <conditionalFormatting sqref="AI7:AI206">
    <cfRule type="cellIs" dxfId="329" priority="75" operator="lessThan">
      <formula>AI$6</formula>
    </cfRule>
    <cfRule type="cellIs" dxfId="328" priority="76" operator="greaterThanOrEqual">
      <formula>AI$6</formula>
    </cfRule>
  </conditionalFormatting>
  <conditionalFormatting sqref="P7:P206">
    <cfRule type="cellIs" dxfId="327" priority="120" operator="greaterThanOrEqual">
      <formula>1</formula>
    </cfRule>
  </conditionalFormatting>
  <conditionalFormatting sqref="D7:D206">
    <cfRule type="cellIs" dxfId="326" priority="37" operator="lessThan">
      <formula>$D$6</formula>
    </cfRule>
    <cfRule type="cellIs" dxfId="325" priority="38" operator="greaterThanOrEqual">
      <formula>$D$6</formula>
    </cfRule>
  </conditionalFormatting>
  <conditionalFormatting sqref="U134 U43 U31">
    <cfRule type="cellIs" dxfId="324" priority="35" operator="lessThanOrEqual">
      <formula>$U$6</formula>
    </cfRule>
    <cfRule type="cellIs" dxfId="323" priority="36" operator="greaterThan">
      <formula>$U$6</formula>
    </cfRule>
  </conditionalFormatting>
  <conditionalFormatting sqref="V134 V43 V31">
    <cfRule type="cellIs" dxfId="322" priority="33" operator="lessThanOrEqual">
      <formula>$V$6</formula>
    </cfRule>
    <cfRule type="cellIs" dxfId="321" priority="34" operator="greaterThan">
      <formula>$V$6</formula>
    </cfRule>
  </conditionalFormatting>
  <conditionalFormatting sqref="W134 W43 W31">
    <cfRule type="cellIs" dxfId="320" priority="31" operator="lessThanOrEqual">
      <formula>$W$6</formula>
    </cfRule>
    <cfRule type="cellIs" dxfId="319" priority="32" operator="greaterThan">
      <formula>$W$6</formula>
    </cfRule>
  </conditionalFormatting>
  <conditionalFormatting sqref="X134 X43 X31">
    <cfRule type="cellIs" dxfId="318" priority="29" operator="lessThanOrEqual">
      <formula>$X$6</formula>
    </cfRule>
    <cfRule type="cellIs" dxfId="317" priority="30" operator="greaterThan">
      <formula>$X$6</formula>
    </cfRule>
  </conditionalFormatting>
  <conditionalFormatting sqref="Y134 Y43 Y31">
    <cfRule type="cellIs" dxfId="316" priority="27" operator="lessThanOrEqual">
      <formula>$Y$6</formula>
    </cfRule>
    <cfRule type="cellIs" dxfId="315" priority="28" operator="greaterThan">
      <formula>$Y$6</formula>
    </cfRule>
  </conditionalFormatting>
  <conditionalFormatting sqref="Z134 Z43 Z31">
    <cfRule type="cellIs" dxfId="314" priority="25" operator="greaterThan">
      <formula>$Z$6</formula>
    </cfRule>
    <cfRule type="cellIs" dxfId="313" priority="26" operator="lessThanOrEqual">
      <formula>$Z$6</formula>
    </cfRule>
  </conditionalFormatting>
  <conditionalFormatting sqref="AA134 AA43 AA31">
    <cfRule type="cellIs" dxfId="312" priority="23" operator="lessThanOrEqual">
      <formula>$AA$6</formula>
    </cfRule>
    <cfRule type="cellIs" dxfId="311" priority="24" operator="greaterThan">
      <formula>$AA$6</formula>
    </cfRule>
  </conditionalFormatting>
  <conditionalFormatting sqref="AB134 AB43 AB31">
    <cfRule type="cellIs" dxfId="310" priority="21" operator="lessThanOrEqual">
      <formula>$AB$6</formula>
    </cfRule>
    <cfRule type="cellIs" dxfId="309" priority="22" operator="greaterThan">
      <formula>$AB$6</formula>
    </cfRule>
  </conditionalFormatting>
  <conditionalFormatting sqref="AC134 AC43 AC31">
    <cfRule type="cellIs" dxfId="308" priority="19" operator="lessThanOrEqual">
      <formula>$AC$6</formula>
    </cfRule>
    <cfRule type="cellIs" dxfId="307" priority="20" operator="greaterThan">
      <formula>$AC$6</formula>
    </cfRule>
  </conditionalFormatting>
  <conditionalFormatting sqref="AD134 AD43 AD31">
    <cfRule type="cellIs" dxfId="306" priority="17" operator="lessThanOrEqual">
      <formula>$AD$6</formula>
    </cfRule>
    <cfRule type="cellIs" dxfId="305" priority="18" operator="greaterThan">
      <formula>$AD$6</formula>
    </cfRule>
  </conditionalFormatting>
  <conditionalFormatting sqref="AE134 AE43 AE31">
    <cfRule type="cellIs" dxfId="304" priority="15" operator="lessThanOrEqual">
      <formula>$AE$6</formula>
    </cfRule>
    <cfRule type="cellIs" dxfId="303" priority="16" operator="greaterThan">
      <formula>$AE$6</formula>
    </cfRule>
  </conditionalFormatting>
  <conditionalFormatting sqref="AF134 AF43 AF31">
    <cfRule type="cellIs" dxfId="302" priority="13" operator="lessThanOrEqual">
      <formula>$AF$6</formula>
    </cfRule>
    <cfRule type="cellIs" dxfId="301" priority="14" operator="greaterThan">
      <formula>$AF$6</formula>
    </cfRule>
  </conditionalFormatting>
  <conditionalFormatting sqref="AG134 AG43 AG31">
    <cfRule type="cellIs" dxfId="300" priority="11" operator="lessThanOrEqual">
      <formula>$AG$6</formula>
    </cfRule>
    <cfRule type="cellIs" dxfId="299" priority="12" operator="greaterThan">
      <formula>$AG$6</formula>
    </cfRule>
  </conditionalFormatting>
  <conditionalFormatting sqref="AJ134 AJ43 AJ31">
    <cfRule type="cellIs" dxfId="298" priority="9" operator="lessThan">
      <formula>$AJ$6</formula>
    </cfRule>
    <cfRule type="cellIs" dxfId="297" priority="10" operator="greaterThanOrEqual">
      <formula>$AJ$6</formula>
    </cfRule>
  </conditionalFormatting>
  <conditionalFormatting sqref="AN134 AN43 AN31">
    <cfRule type="cellIs" dxfId="296" priority="7" operator="lessThan">
      <formula>$AN$6</formula>
    </cfRule>
    <cfRule type="cellIs" dxfId="295" priority="8" operator="greaterThanOrEqual">
      <formula>$AN$6</formula>
    </cfRule>
  </conditionalFormatting>
  <conditionalFormatting sqref="AK134 AK43 AK31">
    <cfRule type="cellIs" dxfId="294" priority="5" operator="lessThan">
      <formula>$AK$6</formula>
    </cfRule>
    <cfRule type="cellIs" dxfId="293" priority="6" operator="greaterThanOrEqual">
      <formula>$AK$6</formula>
    </cfRule>
  </conditionalFormatting>
  <conditionalFormatting sqref="AM134 AM43 AM31">
    <cfRule type="cellIs" dxfId="292" priority="3" operator="lessThan">
      <formula>$AM$6</formula>
    </cfRule>
    <cfRule type="cellIs" dxfId="291" priority="4" operator="greaterThanOrEqual">
      <formula>$AM$6</formula>
    </cfRule>
  </conditionalFormatting>
  <conditionalFormatting sqref="AL134 AL43 AL31">
    <cfRule type="cellIs" dxfId="290" priority="1" operator="lessThan">
      <formula>$AL$6</formula>
    </cfRule>
    <cfRule type="cellIs" dxfId="289" priority="2" operator="greaterThanOrEqual">
      <formula>$AL$6</formula>
    </cfRule>
  </conditionalFormatting>
  <pageMargins left="0.11811023622047245" right="0.11811023622047245" top="0.47244094488188981" bottom="0.47244094488188981" header="0.78740157480314965" footer="0.78740157480314965"/>
  <pageSetup paperSize="8" scale="44" fitToHeight="0" orientation="landscape" useFirstPageNumber="1" r:id="rId2"/>
  <headerFooter>
    <oddHeader>&amp;C&amp;"Times New Roman,Normalny"&amp;12&amp;A</oddHeader>
    <oddFooter>&amp;C&amp;"Times New Roman,Normalny"&amp;12Strona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theme="5" tint="0.79998168889431442"/>
    <pageSetUpPr fitToPage="1"/>
  </sheetPr>
  <dimension ref="A1:S204"/>
  <sheetViews>
    <sheetView zoomScale="85" zoomScaleNormal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4" sqref="B4"/>
    </sheetView>
  </sheetViews>
  <sheetFormatPr defaultRowHeight="12.75" x14ac:dyDescent="0.2"/>
  <cols>
    <col min="1" max="1" width="5.28515625" style="5" bestFit="1" customWidth="1"/>
    <col min="2" max="2" width="33.42578125" style="1" bestFit="1" customWidth="1"/>
    <col min="3" max="3" width="9.85546875" style="1" bestFit="1" customWidth="1"/>
    <col min="4" max="4" width="11" style="1" customWidth="1"/>
    <col min="5" max="5" width="15.42578125" style="1" bestFit="1" customWidth="1"/>
    <col min="6" max="6" width="11.28515625" style="1" bestFit="1" customWidth="1"/>
    <col min="7" max="7" width="11" style="1" bestFit="1" customWidth="1"/>
    <col min="8" max="9" width="12.7109375" style="1" bestFit="1" customWidth="1"/>
    <col min="10" max="10" width="13.42578125" style="1" bestFit="1" customWidth="1"/>
    <col min="11" max="11" width="11" style="1" bestFit="1" customWidth="1"/>
    <col min="12" max="12" width="13.7109375" style="1" bestFit="1" customWidth="1"/>
    <col min="13" max="13" width="15.42578125" style="1" bestFit="1" customWidth="1"/>
    <col min="14" max="14" width="18.42578125" style="1" hidden="1" customWidth="1"/>
    <col min="15" max="15" width="15.28515625" style="104" hidden="1" customWidth="1"/>
    <col min="16" max="16" width="15.28515625" style="72" bestFit="1" customWidth="1"/>
    <col min="17" max="17" width="21.140625" style="133" customWidth="1"/>
    <col min="18" max="18" width="16.140625" style="1" customWidth="1"/>
    <col min="19" max="16384" width="9.140625" style="1"/>
  </cols>
  <sheetData>
    <row r="1" spans="1:19" s="7" customFormat="1" x14ac:dyDescent="0.2">
      <c r="A1" s="6"/>
      <c r="B1" s="21" t="s">
        <v>153</v>
      </c>
      <c r="C1" s="6">
        <v>3</v>
      </c>
      <c r="D1" s="6">
        <v>4</v>
      </c>
      <c r="E1" s="6">
        <v>5</v>
      </c>
      <c r="F1" s="6">
        <v>6</v>
      </c>
      <c r="G1" s="6">
        <v>7</v>
      </c>
      <c r="H1" s="6">
        <v>8</v>
      </c>
      <c r="I1" s="6">
        <v>9</v>
      </c>
      <c r="J1" s="6">
        <v>10</v>
      </c>
      <c r="K1" s="6">
        <v>13</v>
      </c>
      <c r="L1" s="6">
        <v>14</v>
      </c>
      <c r="M1" s="6">
        <v>18</v>
      </c>
      <c r="N1" s="17"/>
      <c r="O1" s="101" t="s">
        <v>160</v>
      </c>
      <c r="P1" s="101" t="s">
        <v>160</v>
      </c>
      <c r="Q1" s="161"/>
      <c r="R1" s="61" t="s">
        <v>158</v>
      </c>
    </row>
    <row r="2" spans="1:19" s="7" customFormat="1" ht="25.5" x14ac:dyDescent="0.2">
      <c r="A2" s="18" t="s">
        <v>198</v>
      </c>
      <c r="B2" s="19" t="s">
        <v>206</v>
      </c>
      <c r="C2" s="18" t="s">
        <v>4</v>
      </c>
      <c r="D2" s="18" t="s">
        <v>5</v>
      </c>
      <c r="E2" s="18" t="s">
        <v>6</v>
      </c>
      <c r="F2" s="18" t="s">
        <v>7</v>
      </c>
      <c r="G2" s="18" t="s">
        <v>8</v>
      </c>
      <c r="H2" s="18" t="s">
        <v>9</v>
      </c>
      <c r="I2" s="18" t="s">
        <v>10</v>
      </c>
      <c r="J2" s="18" t="s">
        <v>11</v>
      </c>
      <c r="K2" s="18" t="s">
        <v>14</v>
      </c>
      <c r="L2" s="18" t="s">
        <v>15</v>
      </c>
      <c r="M2" s="18" t="s">
        <v>19</v>
      </c>
      <c r="N2" s="34" t="s">
        <v>106</v>
      </c>
      <c r="O2" s="102"/>
      <c r="P2" s="109" t="s">
        <v>261</v>
      </c>
      <c r="Q2" s="161"/>
      <c r="R2" s="57" t="s">
        <v>155</v>
      </c>
    </row>
    <row r="3" spans="1:19" s="7" customFormat="1" x14ac:dyDescent="0.2">
      <c r="A3" s="18"/>
      <c r="B3" s="22"/>
      <c r="C3" s="37" t="s">
        <v>154</v>
      </c>
      <c r="D3" s="20" t="s">
        <v>154</v>
      </c>
      <c r="E3" s="20" t="s">
        <v>154</v>
      </c>
      <c r="F3" s="20" t="s">
        <v>154</v>
      </c>
      <c r="G3" s="20" t="s">
        <v>154</v>
      </c>
      <c r="H3" s="20" t="s">
        <v>154</v>
      </c>
      <c r="I3" s="20" t="s">
        <v>154</v>
      </c>
      <c r="J3" s="20" t="s">
        <v>154</v>
      </c>
      <c r="K3" s="20" t="s">
        <v>154</v>
      </c>
      <c r="L3" s="20" t="s">
        <v>154</v>
      </c>
      <c r="M3" s="20" t="s">
        <v>154</v>
      </c>
      <c r="N3" s="62" t="s">
        <v>154</v>
      </c>
      <c r="O3" s="102"/>
      <c r="P3" s="102"/>
      <c r="Q3" s="161"/>
      <c r="R3" s="58" t="s">
        <v>156</v>
      </c>
    </row>
    <row r="4" spans="1:19" s="32" customFormat="1" x14ac:dyDescent="0.2">
      <c r="A4" s="28"/>
      <c r="B4" s="29" t="s">
        <v>182</v>
      </c>
      <c r="C4" s="30" t="s">
        <v>181</v>
      </c>
      <c r="D4" s="31" t="s">
        <v>193</v>
      </c>
      <c r="E4" s="31" t="s">
        <v>194</v>
      </c>
      <c r="F4" s="31" t="s">
        <v>185</v>
      </c>
      <c r="G4" s="31" t="s">
        <v>186</v>
      </c>
      <c r="H4" s="31" t="s">
        <v>187</v>
      </c>
      <c r="I4" s="31" t="s">
        <v>188</v>
      </c>
      <c r="J4" s="31" t="s">
        <v>189</v>
      </c>
      <c r="K4" s="31" t="s">
        <v>190</v>
      </c>
      <c r="L4" s="31" t="s">
        <v>191</v>
      </c>
      <c r="M4" s="31" t="s">
        <v>192</v>
      </c>
      <c r="N4" s="63" t="s">
        <v>107</v>
      </c>
      <c r="O4" s="103"/>
      <c r="P4" s="103"/>
      <c r="Q4" s="162"/>
      <c r="R4" s="59" t="s">
        <v>157</v>
      </c>
      <c r="S4" s="60" t="s">
        <v>174</v>
      </c>
    </row>
    <row r="5" spans="1:19" x14ac:dyDescent="0.2">
      <c r="A5" s="4">
        <f>'jeziora 2021'!B7</f>
        <v>464</v>
      </c>
      <c r="B5" s="13" t="str">
        <f>'jeziora 2021'!D7</f>
        <v>jez. Balewskie - Balewo</v>
      </c>
      <c r="C5" s="49">
        <f>'jeziora 2021'!I7</f>
        <v>0.05</v>
      </c>
      <c r="D5" s="49">
        <f>'jeziora 2021'!J7</f>
        <v>4.28</v>
      </c>
      <c r="E5" s="91">
        <f>'jeziora 2021'!K7</f>
        <v>105.5</v>
      </c>
      <c r="F5" s="70">
        <f>'jeziora 2021'!L7</f>
        <v>2.5000000000000001E-2</v>
      </c>
      <c r="G5" s="70">
        <f>'jeziora 2021'!M7</f>
        <v>4.8380000000000001</v>
      </c>
      <c r="H5" s="70">
        <f>'jeziora 2021'!N7</f>
        <v>19.66</v>
      </c>
      <c r="I5" s="70">
        <f>'jeziora 2021'!O7</f>
        <v>19.170000000000002</v>
      </c>
      <c r="J5" s="70">
        <f>'jeziora 2021'!P7</f>
        <v>3.1399999999999997E-2</v>
      </c>
      <c r="K5" s="70">
        <f>'jeziora 2021'!S7</f>
        <v>12.45</v>
      </c>
      <c r="L5" s="70">
        <f>'jeziora 2021'!T7</f>
        <v>11.03</v>
      </c>
      <c r="M5" s="70">
        <f>'jeziora 2021'!Y7</f>
        <v>82</v>
      </c>
      <c r="N5" s="99">
        <f>'jeziora 2021'!W7</f>
        <v>9.8856489422527167E-4</v>
      </c>
      <c r="O5" s="114" t="s">
        <v>155</v>
      </c>
      <c r="P5" s="114" t="s">
        <v>155</v>
      </c>
    </row>
    <row r="6" spans="1:19" x14ac:dyDescent="0.2">
      <c r="A6" s="4">
        <f>'jeziora 2021'!B8</f>
        <v>465</v>
      </c>
      <c r="B6" s="13" t="str">
        <f>'jeziora 2021'!D8</f>
        <v>Jez. Berzyńskie - stan. 01</v>
      </c>
      <c r="C6" s="49">
        <f>'jeziora 2021'!I8</f>
        <v>0.58069999999999999</v>
      </c>
      <c r="D6" s="49">
        <f>'jeziora 2021'!J8</f>
        <v>1.5</v>
      </c>
      <c r="E6" s="91">
        <f>'jeziora 2021'!K8</f>
        <v>147.1</v>
      </c>
      <c r="F6" s="70">
        <f>'jeziora 2021'!L8</f>
        <v>0.2873</v>
      </c>
      <c r="G6" s="70">
        <f>'jeziora 2021'!M8</f>
        <v>1.254</v>
      </c>
      <c r="H6" s="70">
        <f>'jeziora 2021'!N8</f>
        <v>4.0490000000000004</v>
      </c>
      <c r="I6" s="70">
        <f>'jeziora 2021'!O8</f>
        <v>14.52</v>
      </c>
      <c r="J6" s="70">
        <f>'jeziora 2021'!P8</f>
        <v>1.34E-2</v>
      </c>
      <c r="K6" s="70">
        <f>'jeziora 2021'!S8</f>
        <v>5.7930000000000001</v>
      </c>
      <c r="L6" s="70">
        <f>'jeziora 2021'!T8</f>
        <v>23.39</v>
      </c>
      <c r="M6" s="70">
        <f>'jeziora 2021'!Y8</f>
        <v>87.9</v>
      </c>
      <c r="N6" s="99">
        <f>'jeziora 2021'!W8</f>
        <v>9.9841415438531268E-4</v>
      </c>
      <c r="O6" s="114" t="s">
        <v>155</v>
      </c>
      <c r="P6" s="114" t="s">
        <v>155</v>
      </c>
    </row>
    <row r="7" spans="1:19" x14ac:dyDescent="0.2">
      <c r="A7" s="4">
        <f>'jeziora 2021'!B9</f>
        <v>466</v>
      </c>
      <c r="B7" s="13" t="str">
        <f>'jeziora 2021'!D9</f>
        <v>jez. Boczne - stan.01</v>
      </c>
      <c r="C7" s="49">
        <f>'jeziora 2021'!I9</f>
        <v>0.05</v>
      </c>
      <c r="D7" s="49">
        <f>'jeziora 2021'!J9</f>
        <v>8.7520000000000007</v>
      </c>
      <c r="E7" s="91">
        <f>'jeziora 2021'!K9</f>
        <v>64.819999999999993</v>
      </c>
      <c r="F7" s="70">
        <f>'jeziora 2021'!L9</f>
        <v>2.5000000000000001E-2</v>
      </c>
      <c r="G7" s="70">
        <f>'jeziora 2021'!M9</f>
        <v>1.034</v>
      </c>
      <c r="H7" s="70">
        <f>'jeziora 2021'!N9</f>
        <v>5.4119999999999999</v>
      </c>
      <c r="I7" s="70">
        <f>'jeziora 2021'!O9</f>
        <v>17.18</v>
      </c>
      <c r="J7" s="70">
        <f>'jeziora 2021'!P9</f>
        <v>1.5299999999999999E-2</v>
      </c>
      <c r="K7" s="70">
        <f>'jeziora 2021'!S9</f>
        <v>5.0449999999999999</v>
      </c>
      <c r="L7" s="70">
        <f>'jeziora 2021'!T9</f>
        <v>11.69</v>
      </c>
      <c r="M7" s="70">
        <f>'jeziora 2021'!Y9</f>
        <v>23.58</v>
      </c>
      <c r="N7" s="99">
        <f>'jeziora 2021'!W9</f>
        <v>5.8568955568378536E-4</v>
      </c>
      <c r="O7" s="114" t="s">
        <v>155</v>
      </c>
      <c r="P7" s="114" t="s">
        <v>155</v>
      </c>
    </row>
    <row r="8" spans="1:19" x14ac:dyDescent="0.2">
      <c r="A8" s="4">
        <f>'jeziora 2021'!B10</f>
        <v>467</v>
      </c>
      <c r="B8" s="13" t="str">
        <f>'jeziora 2021'!D10</f>
        <v>Jez. Bracholińskie - stan. 01</v>
      </c>
      <c r="C8" s="49">
        <f>'jeziora 2021'!I10</f>
        <v>0.05</v>
      </c>
      <c r="D8" s="49">
        <f>'jeziora 2021'!J10</f>
        <v>1.5</v>
      </c>
      <c r="E8" s="91">
        <f>'jeziora 2021'!K10</f>
        <v>105.9</v>
      </c>
      <c r="F8" s="70">
        <f>'jeziora 2021'!L10</f>
        <v>0.24790000000000001</v>
      </c>
      <c r="G8" s="70">
        <f>'jeziora 2021'!M10</f>
        <v>1.0169999999999999</v>
      </c>
      <c r="H8" s="70">
        <f>'jeziora 2021'!N10</f>
        <v>2.464</v>
      </c>
      <c r="I8" s="70">
        <f>'jeziora 2021'!O10</f>
        <v>5.4379999999999997</v>
      </c>
      <c r="J8" s="70">
        <f>'jeziora 2021'!P10</f>
        <v>1.7399999999999999E-2</v>
      </c>
      <c r="K8" s="70">
        <f>'jeziora 2021'!S10</f>
        <v>3.61</v>
      </c>
      <c r="L8" s="70">
        <f>'jeziora 2021'!T10</f>
        <v>11.92</v>
      </c>
      <c r="M8" s="70">
        <f>'jeziora 2021'!Y10</f>
        <v>25.12</v>
      </c>
      <c r="N8" s="99">
        <f>'jeziora 2021'!W10</f>
        <v>1.1456460413891199E-3</v>
      </c>
      <c r="O8" s="114" t="s">
        <v>155</v>
      </c>
      <c r="P8" s="114" t="s">
        <v>155</v>
      </c>
      <c r="Q8" s="163"/>
      <c r="R8" s="69"/>
      <c r="S8" s="69"/>
    </row>
    <row r="9" spans="1:19" x14ac:dyDescent="0.2">
      <c r="A9" s="4">
        <f>'jeziora 2021'!B11</f>
        <v>468</v>
      </c>
      <c r="B9" s="13" t="str">
        <f>'jeziora 2021'!D11</f>
        <v>jez. Brodno Małe - Szotowo</v>
      </c>
      <c r="C9" s="49">
        <f>'jeziora 2021'!I11</f>
        <v>0.05</v>
      </c>
      <c r="D9" s="49">
        <f>'jeziora 2021'!J11</f>
        <v>1.5</v>
      </c>
      <c r="E9" s="91">
        <f>'jeziora 2021'!K11</f>
        <v>100.8</v>
      </c>
      <c r="F9" s="70">
        <f>'jeziora 2021'!L11</f>
        <v>2.5000000000000001E-2</v>
      </c>
      <c r="G9" s="70">
        <f>'jeziora 2021'!M11</f>
        <v>6.2160000000000002</v>
      </c>
      <c r="H9" s="70">
        <f>'jeziora 2021'!N11</f>
        <v>26.23</v>
      </c>
      <c r="I9" s="70">
        <f>'jeziora 2021'!O11</f>
        <v>13.04</v>
      </c>
      <c r="J9" s="70">
        <f>'jeziora 2021'!P11</f>
        <v>3.6499999999999998E-2</v>
      </c>
      <c r="K9" s="70">
        <f>'jeziora 2021'!S11</f>
        <v>13.96</v>
      </c>
      <c r="L9" s="70">
        <f>'jeziora 2021'!T11</f>
        <v>38.200000000000003</v>
      </c>
      <c r="M9" s="70">
        <f>'jeziora 2021'!Y11</f>
        <v>99.47</v>
      </c>
      <c r="N9" s="99">
        <f>'jeziora 2021'!W11</f>
        <v>9.5623451692815851E-4</v>
      </c>
      <c r="O9" s="115" t="s">
        <v>156</v>
      </c>
      <c r="P9" s="115" t="s">
        <v>156</v>
      </c>
      <c r="Q9" s="163"/>
      <c r="R9" s="69"/>
      <c r="S9" s="69"/>
    </row>
    <row r="10" spans="1:19" x14ac:dyDescent="0.2">
      <c r="A10" s="4">
        <f>'jeziora 2021'!B12</f>
        <v>469</v>
      </c>
      <c r="B10" s="13" t="str">
        <f>'jeziora 2021'!D12</f>
        <v>jez. Bucierz - głęboczek-29,1m</v>
      </c>
      <c r="C10" s="49">
        <f>'jeziora 2021'!I12</f>
        <v>0.26140000000000002</v>
      </c>
      <c r="D10" s="49">
        <f>'jeziora 2021'!J12</f>
        <v>3.8239999999999998</v>
      </c>
      <c r="E10" s="91">
        <f>'jeziora 2021'!K12</f>
        <v>73.94</v>
      </c>
      <c r="F10" s="70">
        <f>'jeziora 2021'!L12</f>
        <v>0.48099999999999998</v>
      </c>
      <c r="G10" s="70">
        <f>'jeziora 2021'!M12</f>
        <v>1.1930000000000001</v>
      </c>
      <c r="H10" s="70">
        <f>'jeziora 2021'!N12</f>
        <v>3.5529999999999999</v>
      </c>
      <c r="I10" s="70">
        <f>'jeziora 2021'!O12</f>
        <v>10.18</v>
      </c>
      <c r="J10" s="70">
        <f>'jeziora 2021'!P12</f>
        <v>3.2300000000000002E-2</v>
      </c>
      <c r="K10" s="70">
        <f>'jeziora 2021'!S12</f>
        <v>4.0529999999999999</v>
      </c>
      <c r="L10" s="70">
        <f>'jeziora 2021'!T12</f>
        <v>31.59</v>
      </c>
      <c r="M10" s="70">
        <f>'jeziora 2021'!Y12</f>
        <v>76.28</v>
      </c>
      <c r="N10" s="99">
        <f>'jeziora 2021'!W12</f>
        <v>4.3143402655080026E-4</v>
      </c>
      <c r="O10" s="115" t="s">
        <v>156</v>
      </c>
      <c r="P10" s="115" t="s">
        <v>156</v>
      </c>
      <c r="Q10" s="161"/>
      <c r="R10" s="69"/>
      <c r="S10" s="69"/>
    </row>
    <row r="11" spans="1:19" x14ac:dyDescent="0.2">
      <c r="A11" s="4">
        <f>'jeziora 2021'!B13</f>
        <v>470</v>
      </c>
      <c r="B11" s="13" t="str">
        <f>'jeziora 2021'!D13</f>
        <v xml:space="preserve">Jez. Chełmickie - stanowisko 01 </v>
      </c>
      <c r="C11" s="49">
        <f>'jeziora 2021'!I13</f>
        <v>0.28820000000000001</v>
      </c>
      <c r="D11" s="49">
        <f>'jeziora 2021'!J13</f>
        <v>7.8040000000000003</v>
      </c>
      <c r="E11" s="91">
        <f>'jeziora 2021'!K13</f>
        <v>95.44</v>
      </c>
      <c r="F11" s="70">
        <f>'jeziora 2021'!L13</f>
        <v>1.1399999999999999</v>
      </c>
      <c r="G11" s="70">
        <f>'jeziora 2021'!M13</f>
        <v>7.6959999999999997</v>
      </c>
      <c r="H11" s="70">
        <f>'jeziora 2021'!N13</f>
        <v>24.59</v>
      </c>
      <c r="I11" s="70">
        <f>'jeziora 2021'!O13</f>
        <v>22.74</v>
      </c>
      <c r="J11" s="70">
        <f>'jeziora 2021'!P13</f>
        <v>1.55E-2</v>
      </c>
      <c r="K11" s="70">
        <f>'jeziora 2021'!S13</f>
        <v>21.02</v>
      </c>
      <c r="L11" s="70">
        <f>'jeziora 2021'!T13</f>
        <v>57.6</v>
      </c>
      <c r="M11" s="70">
        <f>'jeziora 2021'!Y13</f>
        <v>148.80000000000001</v>
      </c>
      <c r="N11" s="99">
        <f>'jeziora 2021'!W13</f>
        <v>8.3010752688172039E-4</v>
      </c>
      <c r="O11" s="115" t="s">
        <v>156</v>
      </c>
      <c r="P11" s="115" t="s">
        <v>156</v>
      </c>
      <c r="Q11" s="161"/>
      <c r="R11" s="69"/>
      <c r="S11" s="69"/>
    </row>
    <row r="12" spans="1:19" x14ac:dyDescent="0.2">
      <c r="A12" s="4">
        <f>'jeziora 2021'!B14</f>
        <v>471</v>
      </c>
      <c r="B12" s="13" t="str">
        <f>'jeziora 2021'!D14</f>
        <v>jez. Chłop - głęboczek -   32,9m</v>
      </c>
      <c r="C12" s="49">
        <f>'jeziora 2021'!I14</f>
        <v>0.12614234651624301</v>
      </c>
      <c r="D12" s="49">
        <f>'jeziora 2021'!J14</f>
        <v>1.5</v>
      </c>
      <c r="E12" s="91">
        <f>'jeziora 2021'!K14</f>
        <v>8.5299999999999994</v>
      </c>
      <c r="F12" s="70">
        <f>'jeziora 2021'!L14</f>
        <v>2.5000000000000001E-2</v>
      </c>
      <c r="G12" s="70">
        <f>'jeziora 2021'!M14</f>
        <v>0.52</v>
      </c>
      <c r="H12" s="70">
        <f>'jeziora 2021'!N14</f>
        <v>1.94</v>
      </c>
      <c r="I12" s="70">
        <f>'jeziora 2021'!O14</f>
        <v>0.2</v>
      </c>
      <c r="J12" s="70">
        <f>'jeziora 2021'!P14</f>
        <v>0.13200000000000001</v>
      </c>
      <c r="K12" s="70">
        <f>'jeziora 2021'!S14</f>
        <v>1.44</v>
      </c>
      <c r="L12" s="70">
        <f>'jeziora 2021'!T14</f>
        <v>1.42</v>
      </c>
      <c r="M12" s="70">
        <f>'jeziora 2021'!Y14</f>
        <v>4.8499999999999996</v>
      </c>
      <c r="N12" s="99">
        <f>'jeziora 2021'!W14</f>
        <v>1.5122843162389218E-3</v>
      </c>
      <c r="O12" s="114" t="s">
        <v>155</v>
      </c>
      <c r="P12" s="114" t="s">
        <v>155</v>
      </c>
      <c r="Q12" s="161"/>
      <c r="R12" s="69"/>
      <c r="S12" s="69"/>
    </row>
    <row r="13" spans="1:19" x14ac:dyDescent="0.2">
      <c r="A13" s="4">
        <f>'jeziora 2021'!B15</f>
        <v>472</v>
      </c>
      <c r="B13" s="13" t="str">
        <f>'jeziora 2021'!D15</f>
        <v>jez. Chłopowo - głęboczek-27,9m</v>
      </c>
      <c r="C13" s="49">
        <f>'jeziora 2021'!I15</f>
        <v>0.17960000000000001</v>
      </c>
      <c r="D13" s="49">
        <f>'jeziora 2021'!J15</f>
        <v>3.3279999999999998</v>
      </c>
      <c r="E13" s="91">
        <f>'jeziora 2021'!K15</f>
        <v>44.75</v>
      </c>
      <c r="F13" s="70">
        <f>'jeziora 2021'!L15</f>
        <v>0.25030000000000002</v>
      </c>
      <c r="G13" s="70">
        <f>'jeziora 2021'!M15</f>
        <v>2.589</v>
      </c>
      <c r="H13" s="70">
        <f>'jeziora 2021'!N15</f>
        <v>9.5489999999999995</v>
      </c>
      <c r="I13" s="70">
        <f>'jeziora 2021'!O15</f>
        <v>10.61</v>
      </c>
      <c r="J13" s="70">
        <f>'jeziora 2021'!P15</f>
        <v>8.2000000000000003E-2</v>
      </c>
      <c r="K13" s="70">
        <f>'jeziora 2021'!S15</f>
        <v>6.61</v>
      </c>
      <c r="L13" s="70">
        <f>'jeziora 2021'!T15</f>
        <v>18.36</v>
      </c>
      <c r="M13" s="70">
        <f>'jeziora 2021'!Y15</f>
        <v>41.84</v>
      </c>
      <c r="N13" s="99">
        <f>'jeziora 2021'!W15</f>
        <v>1.3516414141414141E-3</v>
      </c>
      <c r="O13" s="114" t="s">
        <v>155</v>
      </c>
      <c r="P13" s="114" t="s">
        <v>155</v>
      </c>
      <c r="Q13" s="161"/>
      <c r="R13" s="69"/>
      <c r="S13" s="69"/>
    </row>
    <row r="14" spans="1:19" x14ac:dyDescent="0.2">
      <c r="A14" s="4">
        <f>'jeziora 2021'!B16</f>
        <v>473</v>
      </c>
      <c r="B14" s="13" t="str">
        <f>'jeziora 2021'!D16</f>
        <v>Jez. Chobienickie - stan. 02</v>
      </c>
      <c r="C14" s="49">
        <f>'jeziora 2021'!I16</f>
        <v>0.35859999999999997</v>
      </c>
      <c r="D14" s="49">
        <f>'jeziora 2021'!J16</f>
        <v>4.601</v>
      </c>
      <c r="E14" s="91">
        <f>'jeziora 2021'!K16</f>
        <v>210.5</v>
      </c>
      <c r="F14" s="70">
        <f>'jeziora 2021'!L16</f>
        <v>0.44500000000000001</v>
      </c>
      <c r="G14" s="70">
        <f>'jeziora 2021'!M16</f>
        <v>2.629</v>
      </c>
      <c r="H14" s="70">
        <f>'jeziora 2021'!N16</f>
        <v>11.15</v>
      </c>
      <c r="I14" s="70">
        <f>'jeziora 2021'!O16</f>
        <v>14.79</v>
      </c>
      <c r="J14" s="70">
        <f>'jeziora 2021'!P16</f>
        <v>2.87E-2</v>
      </c>
      <c r="K14" s="70">
        <f>'jeziora 2021'!S16</f>
        <v>12.59</v>
      </c>
      <c r="L14" s="70">
        <f>'jeziora 2021'!T16</f>
        <v>21.49</v>
      </c>
      <c r="M14" s="70">
        <f>'jeziora 2021'!Y16</f>
        <v>71.06</v>
      </c>
      <c r="N14" s="99">
        <f>'jeziora 2021'!W16</f>
        <v>1.2741633099855175E-3</v>
      </c>
      <c r="O14" s="115" t="s">
        <v>156</v>
      </c>
      <c r="P14" s="115" t="s">
        <v>156</v>
      </c>
      <c r="Q14" s="161"/>
      <c r="R14" s="69"/>
      <c r="S14" s="69"/>
    </row>
    <row r="15" spans="1:19" x14ac:dyDescent="0.2">
      <c r="A15" s="4">
        <f>'jeziora 2021'!B17</f>
        <v>474</v>
      </c>
      <c r="B15" s="13" t="str">
        <f>'jeziora 2021'!D17</f>
        <v>Jez. Chrzypskie - stan. 01</v>
      </c>
      <c r="C15" s="49">
        <f>'jeziora 2021'!I17</f>
        <v>0.13189999999999999</v>
      </c>
      <c r="D15" s="49">
        <f>'jeziora 2021'!J17</f>
        <v>1.5</v>
      </c>
      <c r="E15" s="91">
        <f>'jeziora 2021'!K17</f>
        <v>130.9</v>
      </c>
      <c r="F15" s="70">
        <f>'jeziora 2021'!L17</f>
        <v>0.27939999999999998</v>
      </c>
      <c r="G15" s="70">
        <f>'jeziora 2021'!M17</f>
        <v>2.427</v>
      </c>
      <c r="H15" s="70">
        <f>'jeziora 2021'!N17</f>
        <v>6.8949999999999996</v>
      </c>
      <c r="I15" s="70">
        <f>'jeziora 2021'!O17</f>
        <v>7.7050000000000001</v>
      </c>
      <c r="J15" s="70">
        <f>'jeziora 2021'!P17</f>
        <v>8.8000000000000005E-3</v>
      </c>
      <c r="K15" s="70">
        <f>'jeziora 2021'!S17</f>
        <v>6.4080000000000004</v>
      </c>
      <c r="L15" s="70">
        <f>'jeziora 2021'!T17</f>
        <v>14.81</v>
      </c>
      <c r="M15" s="70">
        <f>'jeziora 2021'!Y17</f>
        <v>38.869999999999997</v>
      </c>
      <c r="N15" s="99">
        <f>'jeziora 2021'!W17</f>
        <v>9.7644836725715122E-4</v>
      </c>
      <c r="O15" s="114" t="s">
        <v>155</v>
      </c>
      <c r="P15" s="114" t="s">
        <v>155</v>
      </c>
      <c r="Q15" s="163"/>
      <c r="R15" s="69"/>
      <c r="S15" s="69"/>
    </row>
    <row r="16" spans="1:19" x14ac:dyDescent="0.2">
      <c r="A16" s="4">
        <f>'jeziora 2021'!B18</f>
        <v>475</v>
      </c>
      <c r="B16" s="13" t="str">
        <f>'jeziora 2021'!D18</f>
        <v>jez. Ciche - stanowisko 02</v>
      </c>
      <c r="C16" s="49">
        <f>'jeziora 2021'!I18</f>
        <v>0.05</v>
      </c>
      <c r="D16" s="49">
        <f>'jeziora 2021'!J18</f>
        <v>1.5</v>
      </c>
      <c r="E16" s="91">
        <f>'jeziora 2021'!K18</f>
        <v>44.4</v>
      </c>
      <c r="F16" s="70">
        <f>'jeziora 2021'!L18</f>
        <v>2.5000000000000001E-2</v>
      </c>
      <c r="G16" s="70">
        <f>'jeziora 2021'!M18</f>
        <v>1.04</v>
      </c>
      <c r="H16" s="70">
        <f>'jeziora 2021'!N18</f>
        <v>2.67</v>
      </c>
      <c r="I16" s="70">
        <f>'jeziora 2021'!O18</f>
        <v>2.64</v>
      </c>
      <c r="J16" s="70">
        <f>'jeziora 2021'!P18</f>
        <v>5.3499999999999999E-2</v>
      </c>
      <c r="K16" s="70">
        <f>'jeziora 2021'!S18</f>
        <v>2.17</v>
      </c>
      <c r="L16" s="70">
        <f>'jeziora 2021'!T18</f>
        <v>13.5</v>
      </c>
      <c r="M16" s="70">
        <f>'jeziora 2021'!Y18</f>
        <v>23.7</v>
      </c>
      <c r="N16" s="99">
        <f>'jeziora 2021'!W18</f>
        <v>1.5317460317460316E-3</v>
      </c>
      <c r="O16" s="114" t="s">
        <v>155</v>
      </c>
      <c r="P16" s="114" t="s">
        <v>155</v>
      </c>
      <c r="Q16" s="163"/>
      <c r="R16" s="69"/>
      <c r="S16" s="69"/>
    </row>
    <row r="17" spans="1:19" x14ac:dyDescent="0.2">
      <c r="A17" s="4">
        <f>'jeziora 2021'!B19</f>
        <v>476</v>
      </c>
      <c r="B17" s="13" t="str">
        <f>'jeziora 2021'!D19</f>
        <v>jez. Czarne - stan.01</v>
      </c>
      <c r="C17" s="49">
        <f>'jeziora 2021'!I19</f>
        <v>0.05</v>
      </c>
      <c r="D17" s="49">
        <f>'jeziora 2021'!J19</f>
        <v>1.5</v>
      </c>
      <c r="E17" s="91">
        <f>'jeziora 2021'!K19</f>
        <v>22.14</v>
      </c>
      <c r="F17" s="70">
        <f>'jeziora 2021'!L19</f>
        <v>0.66200000000000003</v>
      </c>
      <c r="G17" s="70">
        <f>'jeziora 2021'!M19</f>
        <v>0.1</v>
      </c>
      <c r="H17" s="70">
        <f>'jeziora 2021'!N19</f>
        <v>6.6879999999999997</v>
      </c>
      <c r="I17" s="70">
        <f>'jeziora 2021'!O19</f>
        <v>5.0599999999999996</v>
      </c>
      <c r="J17" s="70">
        <f>'jeziora 2021'!P19</f>
        <v>5.4600000000000003E-2</v>
      </c>
      <c r="K17" s="70">
        <f>'jeziora 2021'!S19</f>
        <v>3.9220000000000002</v>
      </c>
      <c r="L17" s="70">
        <f>'jeziora 2021'!T19</f>
        <v>23.36</v>
      </c>
      <c r="M17" s="70">
        <f>'jeziora 2021'!Y19</f>
        <v>36.36</v>
      </c>
      <c r="N17" s="99">
        <f>'jeziora 2021'!W19</f>
        <v>5.0082944530845E-4</v>
      </c>
      <c r="O17" s="114" t="s">
        <v>155</v>
      </c>
      <c r="P17" s="114" t="s">
        <v>155</v>
      </c>
      <c r="Q17" s="163"/>
      <c r="R17" s="69"/>
      <c r="S17" s="69"/>
    </row>
    <row r="18" spans="1:19" x14ac:dyDescent="0.2">
      <c r="A18" s="4">
        <f>'jeziora 2021'!B20</f>
        <v>477</v>
      </c>
      <c r="B18" s="13" t="str">
        <f>'jeziora 2021'!D20</f>
        <v>jez. Czernikowskie - głęboczek -   11,2m</v>
      </c>
      <c r="C18" s="49">
        <f>'jeziora 2021'!I20</f>
        <v>0.05</v>
      </c>
      <c r="D18" s="49">
        <f>'jeziora 2021'!J20</f>
        <v>4.49</v>
      </c>
      <c r="E18" s="91">
        <f>'jeziora 2021'!K20</f>
        <v>124</v>
      </c>
      <c r="F18" s="70">
        <f>'jeziora 2021'!L20</f>
        <v>0.57599999999999996</v>
      </c>
      <c r="G18" s="70">
        <f>'jeziora 2021'!M20</f>
        <v>2.5499999999999998</v>
      </c>
      <c r="H18" s="70">
        <f>'jeziora 2021'!N20</f>
        <v>7.73</v>
      </c>
      <c r="I18" s="70">
        <f>'jeziora 2021'!O20</f>
        <v>12.5</v>
      </c>
      <c r="J18" s="70">
        <f>'jeziora 2021'!P20</f>
        <v>0.13800000000000001</v>
      </c>
      <c r="K18" s="70">
        <f>'jeziora 2021'!S20</f>
        <v>7.81</v>
      </c>
      <c r="L18" s="70">
        <f>'jeziora 2021'!T20</f>
        <v>35.6</v>
      </c>
      <c r="M18" s="70">
        <f>'jeziora 2021'!Y20</f>
        <v>78.900000000000006</v>
      </c>
      <c r="N18" s="99">
        <f>'jeziora 2021'!W20</f>
        <v>1.3282828282828282E-3</v>
      </c>
      <c r="O18" s="115" t="s">
        <v>156</v>
      </c>
      <c r="P18" s="115" t="s">
        <v>156</v>
      </c>
      <c r="Q18" s="163"/>
      <c r="R18" s="69"/>
      <c r="S18" s="69"/>
    </row>
    <row r="19" spans="1:19" x14ac:dyDescent="0.2">
      <c r="A19" s="4">
        <f>'jeziora 2021'!B21</f>
        <v>478</v>
      </c>
      <c r="B19" s="13" t="str">
        <f>'jeziora 2021'!D21</f>
        <v>jez. Dejguny - stan. 01</v>
      </c>
      <c r="C19" s="49">
        <f>'jeziora 2021'!I21</f>
        <v>0.05</v>
      </c>
      <c r="D19" s="49">
        <f>'jeziora 2021'!J21</f>
        <v>9.6660000000000004</v>
      </c>
      <c r="E19" s="91">
        <f>'jeziora 2021'!K21</f>
        <v>95.52</v>
      </c>
      <c r="F19" s="70">
        <f>'jeziora 2021'!L21</f>
        <v>0.53500000000000003</v>
      </c>
      <c r="G19" s="70">
        <f>'jeziora 2021'!M21</f>
        <v>6.1520000000000001</v>
      </c>
      <c r="H19" s="70">
        <f>'jeziora 2021'!N21</f>
        <v>21.22</v>
      </c>
      <c r="I19" s="70">
        <f>'jeziora 2021'!O21</f>
        <v>25.11</v>
      </c>
      <c r="J19" s="70">
        <f>'jeziora 2021'!P21</f>
        <v>4.3099999999999999E-2</v>
      </c>
      <c r="K19" s="70">
        <f>'jeziora 2021'!S21</f>
        <v>14.46</v>
      </c>
      <c r="L19" s="70">
        <f>'jeziora 2021'!T21</f>
        <v>31.43</v>
      </c>
      <c r="M19" s="70">
        <f>'jeziora 2021'!Y21</f>
        <v>63.11</v>
      </c>
      <c r="N19" s="99">
        <f>'jeziora 2021'!W21</f>
        <v>5.9034240561896397E-4</v>
      </c>
      <c r="O19" s="115" t="s">
        <v>156</v>
      </c>
      <c r="P19" s="115" t="s">
        <v>156</v>
      </c>
      <c r="Q19" s="163"/>
      <c r="R19" s="69"/>
      <c r="S19" s="69"/>
    </row>
    <row r="20" spans="1:19" x14ac:dyDescent="0.2">
      <c r="A20" s="4">
        <f>'jeziora 2021'!B22</f>
        <v>479</v>
      </c>
      <c r="B20" s="13" t="str">
        <f>'jeziora 2021'!D22</f>
        <v>jez. Długie - Mermet</v>
      </c>
      <c r="C20" s="49">
        <f>'jeziora 2021'!I22</f>
        <v>0.05</v>
      </c>
      <c r="D20" s="49">
        <f>'jeziora 2021'!J22</f>
        <v>3.9260000000000002</v>
      </c>
      <c r="E20" s="91">
        <f>'jeziora 2021'!K22</f>
        <v>26.22</v>
      </c>
      <c r="F20" s="70">
        <f>'jeziora 2021'!L22</f>
        <v>2.5000000000000001E-2</v>
      </c>
      <c r="G20" s="70">
        <f>'jeziora 2021'!M22</f>
        <v>1.2350000000000001</v>
      </c>
      <c r="H20" s="70">
        <f>'jeziora 2021'!N22</f>
        <v>3.8340000000000001</v>
      </c>
      <c r="I20" s="70">
        <f>'jeziora 2021'!O22</f>
        <v>6.266</v>
      </c>
      <c r="J20" s="70">
        <f>'jeziora 2021'!P22</f>
        <v>5.2400000000000002E-2</v>
      </c>
      <c r="K20" s="70">
        <f>'jeziora 2021'!S22</f>
        <v>2.7330000000000001</v>
      </c>
      <c r="L20" s="70">
        <f>'jeziora 2021'!T22</f>
        <v>25.25</v>
      </c>
      <c r="M20" s="70">
        <f>'jeziora 2021'!Y22</f>
        <v>50.44</v>
      </c>
      <c r="N20" s="99">
        <f>'jeziora 2021'!W22</f>
        <v>6.9354838709677423E-4</v>
      </c>
      <c r="O20" s="114" t="s">
        <v>155</v>
      </c>
      <c r="P20" s="114" t="s">
        <v>155</v>
      </c>
      <c r="Q20" s="163"/>
      <c r="R20" s="69"/>
      <c r="S20" s="69"/>
    </row>
    <row r="21" spans="1:19" x14ac:dyDescent="0.2">
      <c r="A21" s="4">
        <f>'jeziora 2021'!B23</f>
        <v>480</v>
      </c>
      <c r="B21" s="13" t="str">
        <f>'jeziora 2021'!D23</f>
        <v>jez. Długie - stanowisko 02</v>
      </c>
      <c r="C21" s="49">
        <f>'jeziora 2021'!I23</f>
        <v>0.05</v>
      </c>
      <c r="D21" s="49">
        <f>'jeziora 2021'!J23</f>
        <v>7.7320000000000002</v>
      </c>
      <c r="E21" s="91">
        <f>'jeziora 2021'!K23</f>
        <v>87.88</v>
      </c>
      <c r="F21" s="70">
        <f>'jeziora 2021'!L23</f>
        <v>2.5000000000000001E-2</v>
      </c>
      <c r="G21" s="70">
        <f>'jeziora 2021'!M23</f>
        <v>3.0859999999999999</v>
      </c>
      <c r="H21" s="70">
        <f>'jeziora 2021'!N23</f>
        <v>11.72</v>
      </c>
      <c r="I21" s="70">
        <f>'jeziora 2021'!O23</f>
        <v>13.21</v>
      </c>
      <c r="J21" s="70">
        <f>'jeziora 2021'!P23</f>
        <v>2.64E-2</v>
      </c>
      <c r="K21" s="70">
        <f>'jeziora 2021'!S23</f>
        <v>6.8150000000000004</v>
      </c>
      <c r="L21" s="70">
        <f>'jeziora 2021'!T23</f>
        <v>97.69</v>
      </c>
      <c r="M21" s="70">
        <f>'jeziora 2021'!Y23</f>
        <v>181.8</v>
      </c>
      <c r="N21" s="99">
        <f>'jeziora 2021'!W23</f>
        <v>1.091577013907111E-3</v>
      </c>
      <c r="O21" s="115" t="s">
        <v>156</v>
      </c>
      <c r="P21" s="115" t="s">
        <v>156</v>
      </c>
      <c r="Q21" s="163"/>
      <c r="R21" s="69"/>
      <c r="S21" s="69"/>
    </row>
    <row r="22" spans="1:19" x14ac:dyDescent="0.2">
      <c r="A22" s="4">
        <f>'jeziora 2021'!B24</f>
        <v>481</v>
      </c>
      <c r="B22" s="13" t="str">
        <f>'jeziora 2021'!D24</f>
        <v>jez. Długie Wigierskie - st.01</v>
      </c>
      <c r="C22" s="49">
        <f>'jeziora 2021'!I24</f>
        <v>0.05</v>
      </c>
      <c r="D22" s="49">
        <f>'jeziora 2021'!J24</f>
        <v>1.5</v>
      </c>
      <c r="E22" s="91">
        <f>'jeziora 2021'!K24</f>
        <v>66.099999999999994</v>
      </c>
      <c r="F22" s="70">
        <f>'jeziora 2021'!L24</f>
        <v>0.54800000000000004</v>
      </c>
      <c r="G22" s="70">
        <f>'jeziora 2021'!M24</f>
        <v>0.1</v>
      </c>
      <c r="H22" s="70">
        <f>'jeziora 2021'!N24</f>
        <v>3.7789999999999999</v>
      </c>
      <c r="I22" s="70">
        <f>'jeziora 2021'!O24</f>
        <v>5.734</v>
      </c>
      <c r="J22" s="70">
        <f>'jeziora 2021'!P24</f>
        <v>4.1700000000000001E-2</v>
      </c>
      <c r="K22" s="70">
        <f>'jeziora 2021'!S24</f>
        <v>2.6589999999999998</v>
      </c>
      <c r="L22" s="70">
        <f>'jeziora 2021'!T24</f>
        <v>31.46</v>
      </c>
      <c r="M22" s="70">
        <f>'jeziora 2021'!Y24</f>
        <v>49.47</v>
      </c>
      <c r="N22" s="99">
        <f>'jeziora 2021'!W24</f>
        <v>3.1669724770642206E-4</v>
      </c>
      <c r="O22" s="115" t="s">
        <v>156</v>
      </c>
      <c r="P22" s="115" t="s">
        <v>156</v>
      </c>
      <c r="Q22" s="163"/>
      <c r="R22" s="69"/>
      <c r="S22" s="69"/>
    </row>
    <row r="23" spans="1:19" x14ac:dyDescent="0.2">
      <c r="A23" s="4">
        <f>'jeziora 2021'!B25</f>
        <v>482</v>
      </c>
      <c r="B23" s="13" t="str">
        <f>'jeziora 2021'!D25</f>
        <v>jez. Dłużek - stan.02</v>
      </c>
      <c r="C23" s="49">
        <f>'jeziora 2021'!I25</f>
        <v>0.05</v>
      </c>
      <c r="D23" s="49">
        <f>'jeziora 2021'!J25</f>
        <v>3.84</v>
      </c>
      <c r="E23" s="91">
        <f>'jeziora 2021'!K25</f>
        <v>54.3</v>
      </c>
      <c r="F23" s="70">
        <f>'jeziora 2021'!L25</f>
        <v>2.5000000000000001E-2</v>
      </c>
      <c r="G23" s="70">
        <f>'jeziora 2021'!M25</f>
        <v>3.37</v>
      </c>
      <c r="H23" s="70">
        <f>'jeziora 2021'!N25</f>
        <v>11.7</v>
      </c>
      <c r="I23" s="70">
        <f>'jeziora 2021'!O25</f>
        <v>7.51</v>
      </c>
      <c r="J23" s="70">
        <f>'jeziora 2021'!P25</f>
        <v>8.7999999999999995E-2</v>
      </c>
      <c r="K23" s="70">
        <f>'jeziora 2021'!S25</f>
        <v>8.56</v>
      </c>
      <c r="L23" s="70">
        <f>'jeziora 2021'!T25</f>
        <v>30.8</v>
      </c>
      <c r="M23" s="70">
        <f>'jeziora 2021'!Y25</f>
        <v>45.9</v>
      </c>
      <c r="N23" s="99">
        <f>'jeziora 2021'!W25</f>
        <v>1.0255813953488372E-3</v>
      </c>
      <c r="O23" s="115" t="s">
        <v>156</v>
      </c>
      <c r="P23" s="115" t="s">
        <v>156</v>
      </c>
      <c r="Q23" s="163"/>
      <c r="R23" s="69"/>
      <c r="S23" s="69"/>
    </row>
    <row r="24" spans="1:19" x14ac:dyDescent="0.2">
      <c r="A24" s="4">
        <f>'jeziora 2021'!B26</f>
        <v>483</v>
      </c>
      <c r="B24" s="13" t="str">
        <f>'jeziora 2021'!D26</f>
        <v>jez. Dobrąg - st.01</v>
      </c>
      <c r="C24" s="49">
        <f>'jeziora 2021'!I26</f>
        <v>0.05</v>
      </c>
      <c r="D24" s="49">
        <f>'jeziora 2021'!J26</f>
        <v>7.0910000000000002</v>
      </c>
      <c r="E24" s="91">
        <f>'jeziora 2021'!K26</f>
        <v>293.7</v>
      </c>
      <c r="F24" s="70">
        <f>'jeziora 2021'!L26</f>
        <v>2.5000000000000001E-2</v>
      </c>
      <c r="G24" s="70">
        <f>'jeziora 2021'!M26</f>
        <v>3.9460000000000002</v>
      </c>
      <c r="H24" s="70">
        <f>'jeziora 2021'!N26</f>
        <v>13.5</v>
      </c>
      <c r="I24" s="70">
        <f>'jeziora 2021'!O26</f>
        <v>8.8510000000000009</v>
      </c>
      <c r="J24" s="70">
        <f>'jeziora 2021'!P26</f>
        <v>5.6500000000000002E-2</v>
      </c>
      <c r="K24" s="70">
        <f>'jeziora 2021'!S26</f>
        <v>9.9730000000000008</v>
      </c>
      <c r="L24" s="70">
        <f>'jeziora 2021'!T26</f>
        <v>27.29</v>
      </c>
      <c r="M24" s="70">
        <f>'jeziora 2021'!Y26</f>
        <v>53.8</v>
      </c>
      <c r="N24" s="99">
        <f>'jeziora 2021'!W26</f>
        <v>1.0921658986175115E-3</v>
      </c>
      <c r="O24" s="115" t="s">
        <v>156</v>
      </c>
      <c r="P24" s="115" t="s">
        <v>156</v>
      </c>
      <c r="Q24" s="163"/>
      <c r="R24" s="69"/>
      <c r="S24" s="69"/>
    </row>
    <row r="25" spans="1:19" ht="25.5" x14ac:dyDescent="0.2">
      <c r="A25" s="4">
        <f>'jeziora 2021'!B27</f>
        <v>484</v>
      </c>
      <c r="B25" s="13" t="str">
        <f>'jeziora 2021'!D27</f>
        <v>jez. Dobropolskie-Golenickie - głęboczek -   12,1m</v>
      </c>
      <c r="C25" s="49">
        <f>'jeziora 2021'!I27</f>
        <v>0.05</v>
      </c>
      <c r="D25" s="49">
        <f>'jeziora 2021'!J27</f>
        <v>1.5</v>
      </c>
      <c r="E25" s="91">
        <f>'jeziora 2021'!K27</f>
        <v>114</v>
      </c>
      <c r="F25" s="70">
        <f>'jeziora 2021'!L27</f>
        <v>2.5000000000000001E-2</v>
      </c>
      <c r="G25" s="70">
        <f>'jeziora 2021'!M27</f>
        <v>1.93</v>
      </c>
      <c r="H25" s="70">
        <f>'jeziora 2021'!N27</f>
        <v>3.37</v>
      </c>
      <c r="I25" s="70">
        <f>'jeziora 2021'!O27</f>
        <v>8.4</v>
      </c>
      <c r="J25" s="70">
        <f>'jeziora 2021'!P27</f>
        <v>5.5399999999999998E-2</v>
      </c>
      <c r="K25" s="70">
        <f>'jeziora 2021'!S27</f>
        <v>6.22</v>
      </c>
      <c r="L25" s="70">
        <f>'jeziora 2021'!T27</f>
        <v>15.1</v>
      </c>
      <c r="M25" s="70">
        <f>'jeziora 2021'!Y27</f>
        <v>38.200000000000003</v>
      </c>
      <c r="N25" s="99">
        <f>'jeziora 2021'!W27</f>
        <v>8.6513157894736845E-4</v>
      </c>
      <c r="O25" s="114" t="s">
        <v>155</v>
      </c>
      <c r="P25" s="114" t="s">
        <v>155</v>
      </c>
      <c r="Q25" s="163"/>
      <c r="R25" s="69"/>
      <c r="S25" s="69"/>
    </row>
    <row r="26" spans="1:19" x14ac:dyDescent="0.2">
      <c r="A26" s="4">
        <f>'jeziora 2021'!B28</f>
        <v>485</v>
      </c>
      <c r="B26" s="13" t="str">
        <f>'jeziora 2021'!D28</f>
        <v>jez. Dobskie - stan.02</v>
      </c>
      <c r="C26" s="49">
        <f>'jeziora 2021'!I28</f>
        <v>0.05</v>
      </c>
      <c r="D26" s="49">
        <f>'jeziora 2021'!J28</f>
        <v>1.5</v>
      </c>
      <c r="E26" s="91">
        <f>'jeziora 2021'!K28</f>
        <v>175.6</v>
      </c>
      <c r="F26" s="70">
        <f>'jeziora 2021'!L28</f>
        <v>2.5000000000000001E-2</v>
      </c>
      <c r="G26" s="70">
        <f>'jeziora 2021'!M28</f>
        <v>5.2249999999999996</v>
      </c>
      <c r="H26" s="70">
        <f>'jeziora 2021'!N28</f>
        <v>22.36</v>
      </c>
      <c r="I26" s="70">
        <f>'jeziora 2021'!O28</f>
        <v>28.25</v>
      </c>
      <c r="J26" s="70">
        <f>'jeziora 2021'!P28</f>
        <v>4.7E-2</v>
      </c>
      <c r="K26" s="70">
        <f>'jeziora 2021'!S28</f>
        <v>14.3</v>
      </c>
      <c r="L26" s="70">
        <f>'jeziora 2021'!T28</f>
        <v>18.73</v>
      </c>
      <c r="M26" s="70">
        <f>'jeziora 2021'!Y28</f>
        <v>59.98</v>
      </c>
      <c r="N26" s="99">
        <f>'jeziora 2021'!W28</f>
        <v>5.536342321219226E-4</v>
      </c>
      <c r="O26" s="115" t="s">
        <v>156</v>
      </c>
      <c r="P26" s="115" t="s">
        <v>156</v>
      </c>
      <c r="Q26" s="161"/>
      <c r="R26" s="69"/>
      <c r="S26" s="69"/>
    </row>
    <row r="27" spans="1:19" x14ac:dyDescent="0.2">
      <c r="A27" s="4">
        <f>'jeziora 2021'!B29</f>
        <v>486</v>
      </c>
      <c r="B27" s="13" t="str">
        <f>'jeziora 2021'!D29</f>
        <v>jez. Dowcień - 01 (ploso środkowe)</v>
      </c>
      <c r="C27" s="49">
        <f>'jeziora 2021'!I29</f>
        <v>0.05</v>
      </c>
      <c r="D27" s="49">
        <f>'jeziora 2021'!J29</f>
        <v>8.2110000000000003</v>
      </c>
      <c r="E27" s="91">
        <f>'jeziora 2021'!K29</f>
        <v>129.4</v>
      </c>
      <c r="F27" s="70">
        <f>'jeziora 2021'!L29</f>
        <v>1.04</v>
      </c>
      <c r="G27" s="70">
        <f>'jeziora 2021'!M29</f>
        <v>4.9539999999999997</v>
      </c>
      <c r="H27" s="70">
        <f>'jeziora 2021'!N29</f>
        <v>17.739999999999998</v>
      </c>
      <c r="I27" s="70">
        <f>'jeziora 2021'!O29</f>
        <v>27.73</v>
      </c>
      <c r="J27" s="70">
        <f>'jeziora 2021'!P29</f>
        <v>0.128</v>
      </c>
      <c r="K27" s="70">
        <f>'jeziora 2021'!S29</f>
        <v>15.06</v>
      </c>
      <c r="L27" s="70">
        <f>'jeziora 2021'!T29</f>
        <v>49.78</v>
      </c>
      <c r="M27" s="70">
        <f>'jeziora 2021'!Y29</f>
        <v>102.6</v>
      </c>
      <c r="N27" s="99">
        <f>'jeziora 2021'!W29</f>
        <v>6.5313092979127135E-4</v>
      </c>
      <c r="O27" s="115" t="s">
        <v>156</v>
      </c>
      <c r="P27" s="115" t="s">
        <v>156</v>
      </c>
      <c r="Q27" s="161"/>
      <c r="R27" s="69"/>
      <c r="S27" s="69"/>
    </row>
    <row r="28" spans="1:19" x14ac:dyDescent="0.2">
      <c r="A28" s="4">
        <f>'jeziora 2021'!B30</f>
        <v>487</v>
      </c>
      <c r="B28" s="13" t="str">
        <f>'jeziora 2021'!D30</f>
        <v>jez. Dudeckie - stan.01</v>
      </c>
      <c r="C28" s="49">
        <f>'jeziora 2021'!I30</f>
        <v>0.05</v>
      </c>
      <c r="D28" s="49">
        <f>'jeziora 2021'!J30</f>
        <v>1.5</v>
      </c>
      <c r="E28" s="91">
        <f>'jeziora 2021'!K30</f>
        <v>154.69999999999999</v>
      </c>
      <c r="F28" s="70">
        <f>'jeziora 2021'!L30</f>
        <v>0.182</v>
      </c>
      <c r="G28" s="70">
        <f>'jeziora 2021'!M30</f>
        <v>6.17</v>
      </c>
      <c r="H28" s="70">
        <f>'jeziora 2021'!N30</f>
        <v>25.17</v>
      </c>
      <c r="I28" s="70">
        <f>'jeziora 2021'!O30</f>
        <v>15.39</v>
      </c>
      <c r="J28" s="70">
        <f>'jeziora 2021'!P30</f>
        <v>6.7500000000000004E-2</v>
      </c>
      <c r="K28" s="70">
        <f>'jeziora 2021'!S30</f>
        <v>17</v>
      </c>
      <c r="L28" s="70">
        <f>'jeziora 2021'!T30</f>
        <v>23.6</v>
      </c>
      <c r="M28" s="70">
        <f>'jeziora 2021'!Y30</f>
        <v>72</v>
      </c>
      <c r="N28" s="99">
        <f>'jeziora 2021'!W30</f>
        <v>6.4723378941106482E-4</v>
      </c>
      <c r="O28" s="115" t="s">
        <v>156</v>
      </c>
      <c r="P28" s="115" t="s">
        <v>156</v>
      </c>
      <c r="Q28" s="161"/>
      <c r="R28" s="69"/>
      <c r="S28" s="69"/>
    </row>
    <row r="29" spans="1:19" x14ac:dyDescent="0.2">
      <c r="A29" s="4">
        <f>'jeziora 2021'!B31</f>
        <v>488</v>
      </c>
      <c r="B29" s="13" t="str">
        <f>'jeziora 2021'!D31</f>
        <v>jez. Dybrzk - Czernica</v>
      </c>
      <c r="C29" s="49">
        <f>'jeziora 2021'!I31</f>
        <v>0.05</v>
      </c>
      <c r="D29" s="49">
        <f>'jeziora 2021'!J31</f>
        <v>6.617</v>
      </c>
      <c r="E29" s="91">
        <f>'jeziora 2021'!K31</f>
        <v>54.57</v>
      </c>
      <c r="F29" s="70">
        <f>'jeziora 2021'!L31</f>
        <v>2.5000000000000001E-2</v>
      </c>
      <c r="G29" s="70">
        <f>'jeziora 2021'!M31</f>
        <v>3.2050000000000001</v>
      </c>
      <c r="H29" s="70">
        <f>'jeziora 2021'!N31</f>
        <v>12.16</v>
      </c>
      <c r="I29" s="70">
        <f>'jeziora 2021'!O31</f>
        <v>4.2709999999999999</v>
      </c>
      <c r="J29" s="70">
        <f>'jeziora 2021'!P31</f>
        <v>2.0500000000000001E-2</v>
      </c>
      <c r="K29" s="70">
        <f>'jeziora 2021'!S31</f>
        <v>5.0979999999999999</v>
      </c>
      <c r="L29" s="70">
        <f>'jeziora 2021'!T31</f>
        <v>15.25</v>
      </c>
      <c r="M29" s="70">
        <f>'jeziora 2021'!Y31</f>
        <v>38.71</v>
      </c>
      <c r="N29" s="99">
        <f>'jeziora 2021'!W31</f>
        <v>9.7010980073200493E-4</v>
      </c>
      <c r="O29" s="114" t="s">
        <v>155</v>
      </c>
      <c r="P29" s="114" t="s">
        <v>155</v>
      </c>
      <c r="Q29" s="161"/>
      <c r="R29" s="69"/>
      <c r="S29" s="69"/>
    </row>
    <row r="30" spans="1:19" x14ac:dyDescent="0.2">
      <c r="A30" s="4">
        <f>'jeziora 2021'!B32</f>
        <v>489</v>
      </c>
      <c r="B30" s="13" t="str">
        <f>'jeziora 2021'!D32</f>
        <v>jez. Dzierzgoń - Prabuty</v>
      </c>
      <c r="C30" s="49">
        <f>'jeziora 2021'!I32</f>
        <v>0.17601673280487701</v>
      </c>
      <c r="D30" s="49">
        <f>'jeziora 2021'!J32</f>
        <v>1.5</v>
      </c>
      <c r="E30" s="91">
        <f>'jeziora 2021'!K32</f>
        <v>29.9</v>
      </c>
      <c r="F30" s="70">
        <f>'jeziora 2021'!L32</f>
        <v>2.5000000000000001E-2</v>
      </c>
      <c r="G30" s="70">
        <f>'jeziora 2021'!M32</f>
        <v>4.45</v>
      </c>
      <c r="H30" s="70">
        <f>'jeziora 2021'!N32</f>
        <v>9.6199999999999992</v>
      </c>
      <c r="I30" s="70">
        <f>'jeziora 2021'!O32</f>
        <v>5.64</v>
      </c>
      <c r="J30" s="70">
        <f>'jeziora 2021'!P32</f>
        <v>5.9200000000000003E-2</v>
      </c>
      <c r="K30" s="70">
        <f>'jeziora 2021'!S32</f>
        <v>6.74</v>
      </c>
      <c r="L30" s="70">
        <f>'jeziora 2021'!T32</f>
        <v>12</v>
      </c>
      <c r="M30" s="70">
        <f>'jeziora 2021'!Y32</f>
        <v>38.9</v>
      </c>
      <c r="N30" s="99">
        <f>'jeziora 2021'!W32</f>
        <v>1.0320284697508896E-3</v>
      </c>
      <c r="O30" s="114" t="s">
        <v>155</v>
      </c>
      <c r="P30" s="114" t="s">
        <v>155</v>
      </c>
      <c r="Q30" s="161"/>
      <c r="R30" s="69"/>
      <c r="S30" s="69"/>
    </row>
    <row r="31" spans="1:19" x14ac:dyDescent="0.2">
      <c r="A31" s="4">
        <f>'jeziora 2021'!B33</f>
        <v>490</v>
      </c>
      <c r="B31" s="13" t="str">
        <f>'jeziora 2021'!D33</f>
        <v>jez. Foluskie - stanowisko 01</v>
      </c>
      <c r="C31" s="49">
        <f>'jeziora 2021'!I33</f>
        <v>0.1726</v>
      </c>
      <c r="D31" s="49">
        <f>'jeziora 2021'!J33</f>
        <v>1.5</v>
      </c>
      <c r="E31" s="91">
        <f>'jeziora 2021'!K33</f>
        <v>155.5</v>
      </c>
      <c r="F31" s="70">
        <f>'jeziora 2021'!L33</f>
        <v>0.16439999999999999</v>
      </c>
      <c r="G31" s="70">
        <f>'jeziora 2021'!M33</f>
        <v>2.0510000000000002</v>
      </c>
      <c r="H31" s="70">
        <f>'jeziora 2021'!N33</f>
        <v>5.7130000000000001</v>
      </c>
      <c r="I31" s="70">
        <f>'jeziora 2021'!O33</f>
        <v>7.1070000000000002</v>
      </c>
      <c r="J31" s="70">
        <f>'jeziora 2021'!P33</f>
        <v>1.8200000000000001E-2</v>
      </c>
      <c r="K31" s="70">
        <f>'jeziora 2021'!S33</f>
        <v>5.1150000000000002</v>
      </c>
      <c r="L31" s="70">
        <f>'jeziora 2021'!T33</f>
        <v>8.7680000000000007</v>
      </c>
      <c r="M31" s="70">
        <f>'jeziora 2021'!Y33</f>
        <v>25.31</v>
      </c>
      <c r="N31" s="99">
        <f>'jeziora 2021'!W33</f>
        <v>1.4535514994846704E-3</v>
      </c>
      <c r="O31" s="115" t="s">
        <v>156</v>
      </c>
      <c r="P31" s="115" t="s">
        <v>156</v>
      </c>
      <c r="Q31" s="163"/>
      <c r="R31" s="69"/>
      <c r="S31" s="69"/>
    </row>
    <row r="32" spans="1:19" x14ac:dyDescent="0.2">
      <c r="A32" s="4">
        <f>'jeziora 2021'!B34</f>
        <v>491</v>
      </c>
      <c r="B32" s="13" t="str">
        <f>'jeziora 2021'!D34</f>
        <v>jez. Gant - stan.01</v>
      </c>
      <c r="C32" s="49">
        <f>'jeziora 2021'!I34</f>
        <v>0.05</v>
      </c>
      <c r="D32" s="49">
        <f>'jeziora 2021'!J34</f>
        <v>8.4</v>
      </c>
      <c r="E32" s="91">
        <f>'jeziora 2021'!K34</f>
        <v>69.290000000000006</v>
      </c>
      <c r="F32" s="70">
        <f>'jeziora 2021'!L34</f>
        <v>0.57199999999999995</v>
      </c>
      <c r="G32" s="70">
        <f>'jeziora 2021'!M34</f>
        <v>1.0309999999999999</v>
      </c>
      <c r="H32" s="70">
        <f>'jeziora 2021'!N34</f>
        <v>5.1539999999999999</v>
      </c>
      <c r="I32" s="70">
        <f>'jeziora 2021'!O34</f>
        <v>15.74</v>
      </c>
      <c r="J32" s="70">
        <f>'jeziora 2021'!P34</f>
        <v>4.58E-2</v>
      </c>
      <c r="K32" s="70">
        <f>'jeziora 2021'!S34</f>
        <v>6.718</v>
      </c>
      <c r="L32" s="70">
        <f>'jeziora 2021'!T34</f>
        <v>30.54</v>
      </c>
      <c r="M32" s="70">
        <f>'jeziora 2021'!Y34</f>
        <v>49.16</v>
      </c>
      <c r="N32" s="99">
        <f>'jeziora 2021'!W34</f>
        <v>6.7582417582417586E-4</v>
      </c>
      <c r="O32" s="115" t="s">
        <v>156</v>
      </c>
      <c r="P32" s="115" t="s">
        <v>156</v>
      </c>
      <c r="Q32" s="163"/>
      <c r="R32" s="69"/>
      <c r="S32" s="69"/>
    </row>
    <row r="33" spans="1:19" x14ac:dyDescent="0.2">
      <c r="A33" s="4">
        <f>'jeziora 2021'!B35</f>
        <v>492</v>
      </c>
      <c r="B33" s="13" t="str">
        <f>'jeziora 2021'!D35</f>
        <v>jez. Gardno - Rowy</v>
      </c>
      <c r="C33" s="49">
        <f>'jeziora 2021'!I35</f>
        <v>0.05</v>
      </c>
      <c r="D33" s="49">
        <f>'jeziora 2021'!J35</f>
        <v>3.02</v>
      </c>
      <c r="E33" s="91">
        <f>'jeziora 2021'!K35</f>
        <v>23.6</v>
      </c>
      <c r="F33" s="70">
        <f>'jeziora 2021'!L35</f>
        <v>2.5000000000000001E-2</v>
      </c>
      <c r="G33" s="70">
        <f>'jeziora 2021'!M35</f>
        <v>1.83</v>
      </c>
      <c r="H33" s="70">
        <f>'jeziora 2021'!N35</f>
        <v>5.73</v>
      </c>
      <c r="I33" s="70">
        <f>'jeziora 2021'!O35</f>
        <v>4.7300000000000004</v>
      </c>
      <c r="J33" s="70">
        <f>'jeziora 2021'!P35</f>
        <v>6.5500000000000003E-2</v>
      </c>
      <c r="K33" s="70">
        <f>'jeziora 2021'!S35</f>
        <v>3.98</v>
      </c>
      <c r="L33" s="70">
        <f>'jeziora 2021'!T35</f>
        <v>5.68</v>
      </c>
      <c r="M33" s="70">
        <f>'jeziora 2021'!Y35</f>
        <v>25.4</v>
      </c>
      <c r="N33" s="99">
        <f>'jeziora 2021'!W35</f>
        <v>1.3190954773869346E-3</v>
      </c>
      <c r="O33" s="114" t="s">
        <v>155</v>
      </c>
      <c r="P33" s="114" t="s">
        <v>155</v>
      </c>
      <c r="Q33" s="163"/>
      <c r="R33" s="69"/>
      <c r="S33" s="69"/>
    </row>
    <row r="34" spans="1:19" x14ac:dyDescent="0.2">
      <c r="A34" s="4">
        <f>'jeziora 2021'!B36</f>
        <v>493</v>
      </c>
      <c r="B34" s="13" t="str">
        <f>'jeziora 2021'!D36</f>
        <v>jez. Gardzko - głęboczek -  14,8 m</v>
      </c>
      <c r="C34" s="49">
        <f>'jeziora 2021'!I36</f>
        <v>0.05</v>
      </c>
      <c r="D34" s="49">
        <f>'jeziora 2021'!J36</f>
        <v>5.44</v>
      </c>
      <c r="E34" s="91">
        <f>'jeziora 2021'!K36</f>
        <v>33.200000000000003</v>
      </c>
      <c r="F34" s="70">
        <f>'jeziora 2021'!L36</f>
        <v>0.59299999999999997</v>
      </c>
      <c r="G34" s="70">
        <f>'jeziora 2021'!M36</f>
        <v>3.33</v>
      </c>
      <c r="H34" s="70">
        <f>'jeziora 2021'!N36</f>
        <v>14.1</v>
      </c>
      <c r="I34" s="70">
        <f>'jeziora 2021'!O36</f>
        <v>8.34</v>
      </c>
      <c r="J34" s="70">
        <f>'jeziora 2021'!P36</f>
        <v>0.121</v>
      </c>
      <c r="K34" s="70">
        <f>'jeziora 2021'!S36</f>
        <v>7.3</v>
      </c>
      <c r="L34" s="70">
        <f>'jeziora 2021'!T36</f>
        <v>40.200000000000003</v>
      </c>
      <c r="M34" s="70">
        <f>'jeziora 2021'!Y36</f>
        <v>63.9</v>
      </c>
      <c r="N34" s="99">
        <f>'jeziora 2021'!W36</f>
        <v>1.5748031496062992E-3</v>
      </c>
      <c r="O34" s="115" t="s">
        <v>156</v>
      </c>
      <c r="P34" s="115" t="s">
        <v>156</v>
      </c>
      <c r="Q34" s="163"/>
      <c r="R34" s="69"/>
      <c r="S34" s="69"/>
    </row>
    <row r="35" spans="1:19" x14ac:dyDescent="0.2">
      <c r="A35" s="4">
        <f>'jeziora 2021'!B37</f>
        <v>494</v>
      </c>
      <c r="B35" s="13" t="str">
        <f>'jeziora 2021'!D37</f>
        <v>jez. Gaudy - stan. 01</v>
      </c>
      <c r="C35" s="49">
        <f>'jeziora 2021'!I37</f>
        <v>0.05</v>
      </c>
      <c r="D35" s="49">
        <f>'jeziora 2021'!J37</f>
        <v>5.7</v>
      </c>
      <c r="E35" s="91">
        <f>'jeziora 2021'!K37</f>
        <v>42.55</v>
      </c>
      <c r="F35" s="70">
        <f>'jeziora 2021'!L37</f>
        <v>0.72</v>
      </c>
      <c r="G35" s="70">
        <f>'jeziora 2021'!M37</f>
        <v>9.6340000000000003</v>
      </c>
      <c r="H35" s="70">
        <f>'jeziora 2021'!N37</f>
        <v>6.2549999999999999</v>
      </c>
      <c r="I35" s="70">
        <f>'jeziora 2021'!O37</f>
        <v>7.1859999999999999</v>
      </c>
      <c r="J35" s="70">
        <f>'jeziora 2021'!P37</f>
        <v>1.7299999999999999E-2</v>
      </c>
      <c r="K35" s="70">
        <f>'jeziora 2021'!S37</f>
        <v>6.4950000000000001</v>
      </c>
      <c r="L35" s="70">
        <f>'jeziora 2021'!T37</f>
        <v>22.18</v>
      </c>
      <c r="M35" s="70">
        <f>'jeziora 2021'!Y37</f>
        <v>70.23</v>
      </c>
      <c r="N35" s="99">
        <f>'jeziora 2021'!W37</f>
        <v>8.0960854092526689E-4</v>
      </c>
      <c r="O35" s="114" t="s">
        <v>155</v>
      </c>
      <c r="P35" s="114" t="s">
        <v>155</v>
      </c>
      <c r="Q35" s="163"/>
      <c r="R35" s="69"/>
      <c r="S35" s="69"/>
    </row>
    <row r="36" spans="1:19" x14ac:dyDescent="0.2">
      <c r="A36" s="4">
        <f>'jeziora 2021'!B38</f>
        <v>495</v>
      </c>
      <c r="B36" s="13" t="str">
        <f>'jeziora 2021'!D38</f>
        <v>jez. Gągnowo - głęboczek -   5,3m</v>
      </c>
      <c r="C36" s="49">
        <f>'jeziora 2021'!I38</f>
        <v>0.24859999999999999</v>
      </c>
      <c r="D36" s="49">
        <f>'jeziora 2021'!J38</f>
        <v>7.8529999999999998</v>
      </c>
      <c r="E36" s="91">
        <f>'jeziora 2021'!K38</f>
        <v>102.8</v>
      </c>
      <c r="F36" s="70">
        <f>'jeziora 2021'!L38</f>
        <v>0.73480000000000001</v>
      </c>
      <c r="G36" s="70">
        <f>'jeziora 2021'!M38</f>
        <v>4.4000000000000004</v>
      </c>
      <c r="H36" s="70">
        <f>'jeziora 2021'!N38</f>
        <v>11.31</v>
      </c>
      <c r="I36" s="70">
        <f>'jeziora 2021'!O38</f>
        <v>16.010000000000002</v>
      </c>
      <c r="J36" s="70">
        <f>'jeziora 2021'!P38</f>
        <v>9.2999999999999992E-3</v>
      </c>
      <c r="K36" s="70">
        <f>'jeziora 2021'!S38</f>
        <v>12.11</v>
      </c>
      <c r="L36" s="70">
        <f>'jeziora 2021'!T38</f>
        <v>42.42</v>
      </c>
      <c r="M36" s="70">
        <f>'jeziora 2021'!Y38</f>
        <v>90.38</v>
      </c>
      <c r="N36" s="99">
        <f>'jeziora 2021'!W38</f>
        <v>6.5297699594046008E-4</v>
      </c>
      <c r="O36" s="115" t="s">
        <v>156</v>
      </c>
      <c r="P36" s="115" t="s">
        <v>156</v>
      </c>
      <c r="Q36" s="163"/>
      <c r="R36" s="69"/>
      <c r="S36" s="69"/>
    </row>
    <row r="37" spans="1:19" x14ac:dyDescent="0.2">
      <c r="A37" s="4">
        <f>'jeziora 2021'!B39</f>
        <v>496</v>
      </c>
      <c r="B37" s="13" t="str">
        <f>'jeziora 2021'!D39</f>
        <v>jez. Gieret - 01 (głęboczek)</v>
      </c>
      <c r="C37" s="49">
        <f>'jeziora 2021'!I39</f>
        <v>0.05</v>
      </c>
      <c r="D37" s="49">
        <f>'jeziora 2021'!J39</f>
        <v>11.89</v>
      </c>
      <c r="E37" s="91">
        <f>'jeziora 2021'!K39</f>
        <v>204.9</v>
      </c>
      <c r="F37" s="70">
        <f>'jeziora 2021'!L39</f>
        <v>2.5000000000000001E-2</v>
      </c>
      <c r="G37" s="70">
        <f>'jeziora 2021'!M39</f>
        <v>1.08</v>
      </c>
      <c r="H37" s="70">
        <f>'jeziora 2021'!N39</f>
        <v>6.21</v>
      </c>
      <c r="I37" s="70">
        <f>'jeziora 2021'!O39</f>
        <v>17.46</v>
      </c>
      <c r="J37" s="70">
        <f>'jeziora 2021'!P39</f>
        <v>6.08E-2</v>
      </c>
      <c r="K37" s="70">
        <f>'jeziora 2021'!S39</f>
        <v>5.5570000000000004</v>
      </c>
      <c r="L37" s="70">
        <f>'jeziora 2021'!T39</f>
        <v>31.72</v>
      </c>
      <c r="M37" s="70">
        <f>'jeziora 2021'!Y39</f>
        <v>51.03</v>
      </c>
      <c r="N37" s="99">
        <f>'jeziora 2021'!W39</f>
        <v>5.2024539877300617E-4</v>
      </c>
      <c r="O37" s="115" t="s">
        <v>156</v>
      </c>
      <c r="P37" s="115" t="s">
        <v>156</v>
      </c>
      <c r="Q37" s="163"/>
      <c r="R37" s="69"/>
      <c r="S37" s="69"/>
    </row>
    <row r="38" spans="1:19" x14ac:dyDescent="0.2">
      <c r="A38" s="4">
        <f>'jeziora 2021'!B40</f>
        <v>497</v>
      </c>
      <c r="B38" s="13" t="str">
        <f>'jeziora 2021'!D40</f>
        <v>jez. Giżno - głęboczek -   26,3m</v>
      </c>
      <c r="C38" s="49">
        <f>'jeziora 2021'!I40</f>
        <v>0.1981</v>
      </c>
      <c r="D38" s="49">
        <f>'jeziora 2021'!J40</f>
        <v>4.0350000000000001</v>
      </c>
      <c r="E38" s="91">
        <f>'jeziora 2021'!K40</f>
        <v>122.4</v>
      </c>
      <c r="F38" s="70">
        <f>'jeziora 2021'!L40</f>
        <v>0.42270000000000002</v>
      </c>
      <c r="G38" s="70">
        <f>'jeziora 2021'!M40</f>
        <v>3.032</v>
      </c>
      <c r="H38" s="70">
        <f>'jeziora 2021'!N40</f>
        <v>9.0039999999999996</v>
      </c>
      <c r="I38" s="70">
        <f>'jeziora 2021'!O40</f>
        <v>14.49</v>
      </c>
      <c r="J38" s="70">
        <f>'jeziora 2021'!P40</f>
        <v>1.32E-2</v>
      </c>
      <c r="K38" s="70">
        <f>'jeziora 2021'!S40</f>
        <v>7.3550000000000004</v>
      </c>
      <c r="L38" s="70">
        <f>'jeziora 2021'!T40</f>
        <v>17.989999999999998</v>
      </c>
      <c r="M38" s="70">
        <f>'jeziora 2021'!Y40</f>
        <v>75.42</v>
      </c>
      <c r="N38" s="99">
        <f>'jeziora 2021'!W40</f>
        <v>5.7288021150283999E-4</v>
      </c>
      <c r="O38" s="114" t="s">
        <v>155</v>
      </c>
      <c r="P38" s="114" t="s">
        <v>155</v>
      </c>
      <c r="Q38" s="163"/>
      <c r="R38" s="69"/>
      <c r="S38" s="69"/>
    </row>
    <row r="39" spans="1:19" x14ac:dyDescent="0.2">
      <c r="A39" s="4">
        <f>'jeziora 2021'!B41</f>
        <v>498</v>
      </c>
      <c r="B39" s="13" t="str">
        <f>'jeziora 2021'!D41</f>
        <v>jez. Głębockie - stan. 01</v>
      </c>
      <c r="C39" s="49">
        <f>'jeziora 2021'!I41</f>
        <v>0.05</v>
      </c>
      <c r="D39" s="49">
        <f>'jeziora 2021'!J41</f>
        <v>3.86</v>
      </c>
      <c r="E39" s="91">
        <f>'jeziora 2021'!K41</f>
        <v>67.8</v>
      </c>
      <c r="F39" s="70">
        <f>'jeziora 2021'!L41</f>
        <v>2.5000000000000001E-2</v>
      </c>
      <c r="G39" s="70">
        <f>'jeziora 2021'!M41</f>
        <v>5.14</v>
      </c>
      <c r="H39" s="70">
        <f>'jeziora 2021'!N41</f>
        <v>19</v>
      </c>
      <c r="I39" s="70">
        <f>'jeziora 2021'!O41</f>
        <v>10.3</v>
      </c>
      <c r="J39" s="70">
        <f>'jeziora 2021'!P41</f>
        <v>0.17699999999999999</v>
      </c>
      <c r="K39" s="70">
        <f>'jeziora 2021'!S41</f>
        <v>13.6</v>
      </c>
      <c r="L39" s="70">
        <f>'jeziora 2021'!T41</f>
        <v>19.899999999999999</v>
      </c>
      <c r="M39" s="70">
        <f>'jeziora 2021'!Y41</f>
        <v>61.6</v>
      </c>
      <c r="N39" s="99">
        <f>'jeziora 2021'!W41</f>
        <v>2.0165289256198348E-3</v>
      </c>
      <c r="O39" s="114" t="s">
        <v>155</v>
      </c>
      <c r="P39" s="114" t="s">
        <v>155</v>
      </c>
      <c r="Q39" s="163"/>
      <c r="R39" s="69"/>
      <c r="S39" s="69"/>
    </row>
    <row r="40" spans="1:19" x14ac:dyDescent="0.2">
      <c r="A40" s="4">
        <f>'jeziora 2021'!B42</f>
        <v>499</v>
      </c>
      <c r="B40" s="13" t="str">
        <f>'jeziora 2021'!D42</f>
        <v>jez. Grądy - stan.01</v>
      </c>
      <c r="C40" s="49">
        <f>'jeziora 2021'!I42</f>
        <v>0.05</v>
      </c>
      <c r="D40" s="49">
        <f>'jeziora 2021'!J42</f>
        <v>3.16</v>
      </c>
      <c r="E40" s="91">
        <f>'jeziora 2021'!K42</f>
        <v>57.3</v>
      </c>
      <c r="F40" s="70">
        <f>'jeziora 2021'!L42</f>
        <v>2.5000000000000001E-2</v>
      </c>
      <c r="G40" s="70">
        <f>'jeziora 2021'!M42</f>
        <v>3.12</v>
      </c>
      <c r="H40" s="70">
        <f>'jeziora 2021'!N42</f>
        <v>9.6</v>
      </c>
      <c r="I40" s="70">
        <f>'jeziora 2021'!O42</f>
        <v>5.94</v>
      </c>
      <c r="J40" s="70">
        <f>'jeziora 2021'!P42</f>
        <v>2.9000000000000001E-2</v>
      </c>
      <c r="K40" s="70">
        <f>'jeziora 2021'!S42</f>
        <v>9.6</v>
      </c>
      <c r="L40" s="70">
        <f>'jeziora 2021'!T42</f>
        <v>8.4499999999999993</v>
      </c>
      <c r="M40" s="70">
        <f>'jeziora 2021'!Y42</f>
        <v>27.5</v>
      </c>
      <c r="N40" s="99">
        <f>'jeziora 2021'!W42</f>
        <v>7.2467902995720392E-4</v>
      </c>
      <c r="O40" s="114" t="s">
        <v>155</v>
      </c>
      <c r="P40" s="114" t="s">
        <v>155</v>
      </c>
      <c r="Q40" s="163"/>
      <c r="R40" s="69"/>
      <c r="S40" s="69"/>
    </row>
    <row r="41" spans="1:19" x14ac:dyDescent="0.2">
      <c r="A41" s="4">
        <f>'jeziora 2021'!B43</f>
        <v>500</v>
      </c>
      <c r="B41" s="13" t="str">
        <f>'jeziora 2021'!D43</f>
        <v>jez. Gremzdel - st.02</v>
      </c>
      <c r="C41" s="49">
        <f>'jeziora 2021'!I43</f>
        <v>0.05</v>
      </c>
      <c r="D41" s="49">
        <f>'jeziora 2021'!J43</f>
        <v>1.5</v>
      </c>
      <c r="E41" s="91">
        <f>'jeziora 2021'!K43</f>
        <v>94.11</v>
      </c>
      <c r="F41" s="70">
        <f>'jeziora 2021'!L43</f>
        <v>0.41399999999999998</v>
      </c>
      <c r="G41" s="70">
        <f>'jeziora 2021'!M43</f>
        <v>3.5409999999999999</v>
      </c>
      <c r="H41" s="70">
        <f>'jeziora 2021'!N43</f>
        <v>12.34</v>
      </c>
      <c r="I41" s="70">
        <f>'jeziora 2021'!O43</f>
        <v>10.37</v>
      </c>
      <c r="J41" s="70">
        <f>'jeziora 2021'!P43</f>
        <v>9.4799999999999995E-2</v>
      </c>
      <c r="K41" s="70">
        <f>'jeziora 2021'!S43</f>
        <v>10.33</v>
      </c>
      <c r="L41" s="70">
        <f>'jeziora 2021'!T43</f>
        <v>29.79</v>
      </c>
      <c r="M41" s="70">
        <f>'jeziora 2021'!Y43</f>
        <v>65.59</v>
      </c>
      <c r="N41" s="99">
        <f>'jeziora 2021'!W43</f>
        <v>7.6141975308641977E-4</v>
      </c>
      <c r="O41" s="114" t="s">
        <v>155</v>
      </c>
      <c r="P41" s="114" t="s">
        <v>155</v>
      </c>
      <c r="Q41" s="163"/>
      <c r="R41" s="69"/>
      <c r="S41" s="69"/>
    </row>
    <row r="42" spans="1:19" x14ac:dyDescent="0.2">
      <c r="A42" s="4">
        <f>'jeziora 2021'!B44</f>
        <v>501</v>
      </c>
      <c r="B42" s="13" t="str">
        <f>'jeziora 2021'!D44</f>
        <v>jez. Gremzdy - 01 (głęboczek)</v>
      </c>
      <c r="C42" s="49">
        <f>'jeziora 2021'!I44</f>
        <v>0.05</v>
      </c>
      <c r="D42" s="49">
        <f>'jeziora 2021'!J44</f>
        <v>1.5</v>
      </c>
      <c r="E42" s="91">
        <f>'jeziora 2021'!K44</f>
        <v>254</v>
      </c>
      <c r="F42" s="70">
        <f>'jeziora 2021'!L44</f>
        <v>2.5299999999999998</v>
      </c>
      <c r="G42" s="70">
        <f>'jeziora 2021'!M44</f>
        <v>2.5299999999999998</v>
      </c>
      <c r="H42" s="70">
        <f>'jeziora 2021'!N44</f>
        <v>5.14</v>
      </c>
      <c r="I42" s="70">
        <f>'jeziora 2021'!O44</f>
        <v>34.299999999999997</v>
      </c>
      <c r="J42" s="70">
        <f>'jeziora 2021'!P44</f>
        <v>4.58E-2</v>
      </c>
      <c r="K42" s="70">
        <f>'jeziora 2021'!S44</f>
        <v>8.7100000000000009</v>
      </c>
      <c r="L42" s="70">
        <f>'jeziora 2021'!T44</f>
        <v>30.7</v>
      </c>
      <c r="M42" s="70">
        <f>'jeziora 2021'!Y44</f>
        <v>66.900000000000006</v>
      </c>
      <c r="N42" s="99">
        <f>'jeziora 2021'!W44</f>
        <v>6.6792690611216132E-4</v>
      </c>
      <c r="O42" s="115" t="s">
        <v>156</v>
      </c>
      <c r="P42" s="115" t="s">
        <v>156</v>
      </c>
      <c r="Q42" s="163"/>
      <c r="R42" s="69"/>
      <c r="S42" s="69"/>
    </row>
    <row r="43" spans="1:19" x14ac:dyDescent="0.2">
      <c r="A43" s="4">
        <f>'jeziora 2021'!B45</f>
        <v>502</v>
      </c>
      <c r="B43" s="13" t="str">
        <f>'jeziora 2021'!D45</f>
        <v>Jez. Grójeckie - stan. 01</v>
      </c>
      <c r="C43" s="49">
        <f>'jeziora 2021'!I45</f>
        <v>0.55320000000000003</v>
      </c>
      <c r="D43" s="49">
        <f>'jeziora 2021'!J45</f>
        <v>4.6740000000000004</v>
      </c>
      <c r="E43" s="91">
        <f>'jeziora 2021'!K45</f>
        <v>199.7</v>
      </c>
      <c r="F43" s="70">
        <f>'jeziora 2021'!L45</f>
        <v>0.44069999999999998</v>
      </c>
      <c r="G43" s="70">
        <f>'jeziora 2021'!M45</f>
        <v>2.7749999999999999</v>
      </c>
      <c r="H43" s="70">
        <f>'jeziora 2021'!N45</f>
        <v>31.19</v>
      </c>
      <c r="I43" s="70">
        <f>'jeziora 2021'!O45</f>
        <v>15.9</v>
      </c>
      <c r="J43" s="70">
        <f>'jeziora 2021'!P45</f>
        <v>2.6499999999999999E-2</v>
      </c>
      <c r="K43" s="70">
        <f>'jeziora 2021'!S45</f>
        <v>16.12</v>
      </c>
      <c r="L43" s="70">
        <f>'jeziora 2021'!T45</f>
        <v>20.47</v>
      </c>
      <c r="M43" s="70">
        <f>'jeziora 2021'!Y45</f>
        <v>91.48</v>
      </c>
      <c r="N43" s="99">
        <f>'jeziora 2021'!W45</f>
        <v>1.1629338284422904E-3</v>
      </c>
      <c r="O43" s="115" t="s">
        <v>156</v>
      </c>
      <c r="P43" s="115" t="s">
        <v>156</v>
      </c>
      <c r="Q43" s="163"/>
      <c r="R43" s="69"/>
      <c r="S43" s="69"/>
    </row>
    <row r="44" spans="1:19" x14ac:dyDescent="0.2">
      <c r="A44" s="4">
        <f>'jeziora 2021'!B46</f>
        <v>503</v>
      </c>
      <c r="B44" s="13" t="str">
        <f>'jeziora 2021'!D46</f>
        <v>jez. Gwieździniec - Brzeźno Szlacheckie</v>
      </c>
      <c r="C44" s="49">
        <f>'jeziora 2021'!I46</f>
        <v>0.05</v>
      </c>
      <c r="D44" s="49">
        <f>'jeziora 2021'!J46</f>
        <v>1.5</v>
      </c>
      <c r="E44" s="91">
        <f>'jeziora 2021'!K46</f>
        <v>60.96</v>
      </c>
      <c r="F44" s="70">
        <f>'jeziora 2021'!L46</f>
        <v>0.50600000000000001</v>
      </c>
      <c r="G44" s="70">
        <f>'jeziora 2021'!M46</f>
        <v>0.1</v>
      </c>
      <c r="H44" s="70">
        <f>'jeziora 2021'!N46</f>
        <v>4.0140000000000002</v>
      </c>
      <c r="I44" s="70">
        <f>'jeziora 2021'!O46</f>
        <v>3.4279999999999999</v>
      </c>
      <c r="J44" s="70">
        <f>'jeziora 2021'!P46</f>
        <v>7.1999999999999998E-3</v>
      </c>
      <c r="K44" s="70">
        <f>'jeziora 2021'!S46</f>
        <v>1.921</v>
      </c>
      <c r="L44" s="70">
        <f>'jeziora 2021'!T46</f>
        <v>26.63</v>
      </c>
      <c r="M44" s="70">
        <f>'jeziora 2021'!Y46</f>
        <v>40.340000000000003</v>
      </c>
      <c r="N44" s="99">
        <f>'jeziora 2021'!W46</f>
        <v>4.0495867768595046E-4</v>
      </c>
      <c r="O44" s="114" t="s">
        <v>155</v>
      </c>
      <c r="P44" s="114" t="s">
        <v>155</v>
      </c>
      <c r="Q44" s="163"/>
      <c r="R44" s="69"/>
      <c r="S44" s="69"/>
    </row>
    <row r="45" spans="1:19" x14ac:dyDescent="0.2">
      <c r="A45" s="4">
        <f>'jeziora 2021'!B47</f>
        <v>504</v>
      </c>
      <c r="B45" s="13" t="str">
        <f>'jeziora 2021'!D47</f>
        <v>jez. Hutowe - Hambark</v>
      </c>
      <c r="C45" s="49">
        <f>'jeziora 2021'!I47</f>
        <v>0.05</v>
      </c>
      <c r="D45" s="49">
        <f>'jeziora 2021'!J47</f>
        <v>1.5</v>
      </c>
      <c r="E45" s="91">
        <f>'jeziora 2021'!K47</f>
        <v>77.87</v>
      </c>
      <c r="F45" s="70">
        <f>'jeziora 2021'!L47</f>
        <v>2.5000000000000001E-2</v>
      </c>
      <c r="G45" s="70">
        <f>'jeziora 2021'!M47</f>
        <v>2.0819999999999999</v>
      </c>
      <c r="H45" s="70">
        <f>'jeziora 2021'!N47</f>
        <v>7.2160000000000002</v>
      </c>
      <c r="I45" s="70">
        <f>'jeziora 2021'!O47</f>
        <v>6.0590000000000002</v>
      </c>
      <c r="J45" s="70">
        <f>'jeziora 2021'!P47</f>
        <v>5.1999999999999998E-3</v>
      </c>
      <c r="K45" s="70">
        <f>'jeziora 2021'!S47</f>
        <v>4.4850000000000003</v>
      </c>
      <c r="L45" s="70">
        <f>'jeziora 2021'!T47</f>
        <v>16.82</v>
      </c>
      <c r="M45" s="70">
        <f>'jeziora 2021'!Y47</f>
        <v>38.92</v>
      </c>
      <c r="N45" s="99">
        <f>'jeziora 2021'!W47</f>
        <v>6.0071942446043164E-4</v>
      </c>
      <c r="O45" s="114" t="s">
        <v>155</v>
      </c>
      <c r="P45" s="114" t="s">
        <v>155</v>
      </c>
      <c r="Q45" s="163"/>
      <c r="R45" s="69"/>
      <c r="S45" s="69"/>
    </row>
    <row r="46" spans="1:19" x14ac:dyDescent="0.2">
      <c r="A46" s="4">
        <f>'jeziora 2021'!B48</f>
        <v>505</v>
      </c>
      <c r="B46" s="13" t="str">
        <f>'jeziora 2021'!D48</f>
        <v>jez. Jasień Południowy - na E od m.Łupawsko</v>
      </c>
      <c r="C46" s="49">
        <f>'jeziora 2021'!I48</f>
        <v>0.50009999999999999</v>
      </c>
      <c r="D46" s="49">
        <f>'jeziora 2021'!J48</f>
        <v>17.86</v>
      </c>
      <c r="E46" s="91">
        <f>'jeziora 2021'!K48</f>
        <v>79.849999999999994</v>
      </c>
      <c r="F46" s="70">
        <f>'jeziora 2021'!L48</f>
        <v>0.75439999999999996</v>
      </c>
      <c r="G46" s="70">
        <f>'jeziora 2021'!M48</f>
        <v>3.5510000000000002</v>
      </c>
      <c r="H46" s="70">
        <f>'jeziora 2021'!N48</f>
        <v>11.17</v>
      </c>
      <c r="I46" s="70">
        <f>'jeziora 2021'!O48</f>
        <v>11.32</v>
      </c>
      <c r="J46" s="70">
        <f>'jeziora 2021'!P48</f>
        <v>3.7600000000000001E-2</v>
      </c>
      <c r="K46" s="70">
        <f>'jeziora 2021'!S48</f>
        <v>7.9139999999999997</v>
      </c>
      <c r="L46" s="70">
        <f>'jeziora 2021'!T48</f>
        <v>50.16</v>
      </c>
      <c r="M46" s="70">
        <f>'jeziora 2021'!Y48</f>
        <v>74.89</v>
      </c>
      <c r="N46" s="99">
        <f>'jeziora 2021'!W48</f>
        <v>1.0798102413841217E-3</v>
      </c>
      <c r="O46" s="115" t="s">
        <v>156</v>
      </c>
      <c r="P46" s="115" t="s">
        <v>156</v>
      </c>
      <c r="Q46" s="163"/>
      <c r="R46" s="69"/>
      <c r="S46" s="69"/>
    </row>
    <row r="47" spans="1:19" x14ac:dyDescent="0.2">
      <c r="A47" s="4">
        <f>'jeziora 2021'!B49</f>
        <v>506</v>
      </c>
      <c r="B47" s="13" t="str">
        <f>'jeziora 2021'!D49</f>
        <v>jez. Jasień Północny - na NW od m.Jasień</v>
      </c>
      <c r="C47" s="49">
        <f>'jeziora 2021'!I49</f>
        <v>0.1366</v>
      </c>
      <c r="D47" s="49">
        <f>'jeziora 2021'!J49</f>
        <v>9.1</v>
      </c>
      <c r="E47" s="91">
        <f>'jeziora 2021'!K49</f>
        <v>80.489999999999995</v>
      </c>
      <c r="F47" s="70">
        <f>'jeziora 2021'!L49</f>
        <v>0.72050000000000003</v>
      </c>
      <c r="G47" s="70">
        <f>'jeziora 2021'!M49</f>
        <v>1.9239999999999999</v>
      </c>
      <c r="H47" s="70">
        <f>'jeziora 2021'!N49</f>
        <v>6.774</v>
      </c>
      <c r="I47" s="70">
        <f>'jeziora 2021'!O49</f>
        <v>10.039999999999999</v>
      </c>
      <c r="J47" s="70">
        <f>'jeziora 2021'!P49</f>
        <v>5.2299999999999999E-2</v>
      </c>
      <c r="K47" s="70">
        <f>'jeziora 2021'!S49</f>
        <v>5.3449999999999998</v>
      </c>
      <c r="L47" s="70">
        <f>'jeziora 2021'!T49</f>
        <v>47.3</v>
      </c>
      <c r="M47" s="70">
        <f>'jeziora 2021'!Y49</f>
        <v>72.86</v>
      </c>
      <c r="N47" s="99">
        <f>'jeziora 2021'!W49</f>
        <v>8.5707699400645464E-4</v>
      </c>
      <c r="O47" s="115" t="s">
        <v>156</v>
      </c>
      <c r="P47" s="115" t="s">
        <v>156</v>
      </c>
      <c r="Q47" s="163"/>
      <c r="R47" s="69"/>
      <c r="S47" s="69"/>
    </row>
    <row r="48" spans="1:19" x14ac:dyDescent="0.2">
      <c r="A48" s="4">
        <f>'jeziora 2021'!B50</f>
        <v>507</v>
      </c>
      <c r="B48" s="13" t="str">
        <f>'jeziora 2021'!D50</f>
        <v>jez. Kamienieckie - Kamienica Królewska</v>
      </c>
      <c r="C48" s="49">
        <f>'jeziora 2021'!I50</f>
        <v>0.05</v>
      </c>
      <c r="D48" s="49">
        <f>'jeziora 2021'!J50</f>
        <v>4.1749999999999998</v>
      </c>
      <c r="E48" s="91">
        <f>'jeziora 2021'!K50</f>
        <v>56.13</v>
      </c>
      <c r="F48" s="70">
        <f>'jeziora 2021'!L50</f>
        <v>0.32400000000000001</v>
      </c>
      <c r="G48" s="70">
        <f>'jeziora 2021'!M50</f>
        <v>2.9020000000000001</v>
      </c>
      <c r="H48" s="70">
        <f>'jeziora 2021'!N50</f>
        <v>9.0690000000000008</v>
      </c>
      <c r="I48" s="70">
        <f>'jeziora 2021'!O50</f>
        <v>7.0449999999999999</v>
      </c>
      <c r="J48" s="70">
        <f>'jeziora 2021'!P50</f>
        <v>1.6500000000000001E-2</v>
      </c>
      <c r="K48" s="70">
        <f>'jeziora 2021'!S50</f>
        <v>5.5369999999999999</v>
      </c>
      <c r="L48" s="70">
        <f>'jeziora 2021'!T50</f>
        <v>17.59</v>
      </c>
      <c r="M48" s="70">
        <f>'jeziora 2021'!Y50</f>
        <v>53.76</v>
      </c>
      <c r="N48" s="99">
        <f>'jeziora 2021'!W50</f>
        <v>9.4979079497907958E-4</v>
      </c>
      <c r="O48" s="114" t="s">
        <v>155</v>
      </c>
      <c r="P48" s="114" t="s">
        <v>155</v>
      </c>
      <c r="Q48" s="163"/>
      <c r="R48" s="69"/>
      <c r="S48" s="69"/>
    </row>
    <row r="49" spans="1:19" x14ac:dyDescent="0.2">
      <c r="A49" s="4">
        <f>'jeziora 2021'!B51</f>
        <v>508</v>
      </c>
      <c r="B49" s="13" t="str">
        <f>'jeziora 2021'!D51</f>
        <v>Jez. Kamienieckie - stan. 01</v>
      </c>
      <c r="C49" s="49">
        <f>'jeziora 2021'!I51</f>
        <v>0.22170000000000001</v>
      </c>
      <c r="D49" s="49">
        <f>'jeziora 2021'!J51</f>
        <v>1.5</v>
      </c>
      <c r="E49" s="91">
        <f>'jeziora 2021'!K51</f>
        <v>150.69999999999999</v>
      </c>
      <c r="F49" s="70">
        <f>'jeziora 2021'!L51</f>
        <v>0.2591</v>
      </c>
      <c r="G49" s="70">
        <f>'jeziora 2021'!M51</f>
        <v>1.88</v>
      </c>
      <c r="H49" s="70">
        <f>'jeziora 2021'!N51</f>
        <v>5.976</v>
      </c>
      <c r="I49" s="70">
        <f>'jeziora 2021'!O51</f>
        <v>6.8330000000000002</v>
      </c>
      <c r="J49" s="70">
        <f>'jeziora 2021'!P51</f>
        <v>2.2700000000000001E-2</v>
      </c>
      <c r="K49" s="70">
        <f>'jeziora 2021'!S51</f>
        <v>4.9589999999999996</v>
      </c>
      <c r="L49" s="70">
        <f>'jeziora 2021'!T51</f>
        <v>15.61</v>
      </c>
      <c r="M49" s="70">
        <f>'jeziora 2021'!Y51</f>
        <v>31.98</v>
      </c>
      <c r="N49" s="99">
        <f>'jeziora 2021'!W51</f>
        <v>1.2333645464058492E-3</v>
      </c>
      <c r="O49" s="115" t="s">
        <v>156</v>
      </c>
      <c r="P49" s="115" t="s">
        <v>156</v>
      </c>
      <c r="Q49" s="163"/>
      <c r="R49" s="69"/>
      <c r="S49" s="69"/>
    </row>
    <row r="50" spans="1:19" x14ac:dyDescent="0.2">
      <c r="A50" s="4">
        <f>'jeziora 2021'!B52</f>
        <v>509</v>
      </c>
      <c r="B50" s="13" t="str">
        <f>'jeziora 2021'!D52</f>
        <v>jez. Kamienno - głęboczek -   32,9m</v>
      </c>
      <c r="C50" s="49">
        <f>'jeziora 2021'!I52</f>
        <v>0.22900000000000001</v>
      </c>
      <c r="D50" s="49">
        <f>'jeziora 2021'!J52</f>
        <v>17.079999999999998</v>
      </c>
      <c r="E50" s="91">
        <f>'jeziora 2021'!K52</f>
        <v>234.2</v>
      </c>
      <c r="F50" s="70">
        <f>'jeziora 2021'!L52</f>
        <v>0.40849999999999997</v>
      </c>
      <c r="G50" s="70">
        <f>'jeziora 2021'!M52</f>
        <v>5.907</v>
      </c>
      <c r="H50" s="70">
        <f>'jeziora 2021'!N52</f>
        <v>16.079999999999998</v>
      </c>
      <c r="I50" s="70">
        <f>'jeziora 2021'!O52</f>
        <v>14.62</v>
      </c>
      <c r="J50" s="70">
        <f>'jeziora 2021'!P52</f>
        <v>7.6E-3</v>
      </c>
      <c r="K50" s="70">
        <f>'jeziora 2021'!S52</f>
        <v>11.73</v>
      </c>
      <c r="L50" s="70">
        <f>'jeziora 2021'!T52</f>
        <v>23.66</v>
      </c>
      <c r="M50" s="70">
        <f>'jeziora 2021'!Y52</f>
        <v>83.03</v>
      </c>
      <c r="N50" s="99">
        <f>'jeziora 2021'!W52</f>
        <v>7.8156951268091885E-4</v>
      </c>
      <c r="O50" s="115" t="s">
        <v>156</v>
      </c>
      <c r="P50" s="115" t="s">
        <v>156</v>
      </c>
      <c r="Q50" s="163"/>
      <c r="R50" s="69"/>
      <c r="S50" s="69"/>
    </row>
    <row r="51" spans="1:19" x14ac:dyDescent="0.2">
      <c r="A51" s="4">
        <f>'jeziora 2021'!B53</f>
        <v>510</v>
      </c>
      <c r="B51" s="13" t="str">
        <f>'jeziora 2021'!D53</f>
        <v>jez. Karsińskie - Swornegacie</v>
      </c>
      <c r="C51" s="49">
        <f>'jeziora 2021'!I53</f>
        <v>0.05</v>
      </c>
      <c r="D51" s="49">
        <f>'jeziora 2021'!J53</f>
        <v>5.2960000000000003</v>
      </c>
      <c r="E51" s="91">
        <f>'jeziora 2021'!K53</f>
        <v>90.45</v>
      </c>
      <c r="F51" s="70">
        <f>'jeziora 2021'!L53</f>
        <v>0.63200000000000001</v>
      </c>
      <c r="G51" s="70">
        <f>'jeziora 2021'!M53</f>
        <v>2.774</v>
      </c>
      <c r="H51" s="70">
        <f>'jeziora 2021'!N53</f>
        <v>10.47</v>
      </c>
      <c r="I51" s="70">
        <f>'jeziora 2021'!O53</f>
        <v>9.3680000000000003</v>
      </c>
      <c r="J51" s="70">
        <f>'jeziora 2021'!P53</f>
        <v>3.4200000000000001E-2</v>
      </c>
      <c r="K51" s="70">
        <f>'jeziora 2021'!S53</f>
        <v>5.6909999999999998</v>
      </c>
      <c r="L51" s="70">
        <f>'jeziora 2021'!T53</f>
        <v>32.33</v>
      </c>
      <c r="M51" s="70">
        <f>'jeziora 2021'!Y53</f>
        <v>66.790000000000006</v>
      </c>
      <c r="N51" s="99">
        <f>'jeziora 2021'!W53</f>
        <v>6.9536967886482453E-4</v>
      </c>
      <c r="O51" s="115" t="s">
        <v>156</v>
      </c>
      <c r="P51" s="115" t="s">
        <v>156</v>
      </c>
      <c r="Q51" s="163"/>
      <c r="R51" s="69"/>
      <c r="S51" s="69"/>
    </row>
    <row r="52" spans="1:19" x14ac:dyDescent="0.2">
      <c r="A52" s="4">
        <f>'jeziora 2021'!B54</f>
        <v>511</v>
      </c>
      <c r="B52" s="13" t="str">
        <f>'jeziora 2021'!D54</f>
        <v>jez. Karskie Wielkie - głęboczek -   17,6m</v>
      </c>
      <c r="C52" s="49">
        <f>'jeziora 2021'!I54</f>
        <v>0.05</v>
      </c>
      <c r="D52" s="49">
        <f>'jeziora 2021'!J54</f>
        <v>3.29</v>
      </c>
      <c r="E52" s="91">
        <f>'jeziora 2021'!K54</f>
        <v>35.799999999999997</v>
      </c>
      <c r="F52" s="70">
        <f>'jeziora 2021'!L54</f>
        <v>2.5000000000000001E-2</v>
      </c>
      <c r="G52" s="70">
        <f>'jeziora 2021'!M54</f>
        <v>2.67</v>
      </c>
      <c r="H52" s="70">
        <f>'jeziora 2021'!N54</f>
        <v>8.17</v>
      </c>
      <c r="I52" s="70">
        <f>'jeziora 2021'!O54</f>
        <v>5.65</v>
      </c>
      <c r="J52" s="70">
        <f>'jeziora 2021'!P54</f>
        <v>9.0899999999999995E-2</v>
      </c>
      <c r="K52" s="70">
        <f>'jeziora 2021'!S54</f>
        <v>7.75</v>
      </c>
      <c r="L52" s="70">
        <f>'jeziora 2021'!T54</f>
        <v>22.3</v>
      </c>
      <c r="M52" s="70">
        <f>'jeziora 2021'!Y54</f>
        <v>38.200000000000003</v>
      </c>
      <c r="N52" s="99">
        <f>'jeziora 2021'!W54</f>
        <v>8.7145969498910673E-4</v>
      </c>
      <c r="O52" s="114" t="s">
        <v>155</v>
      </c>
      <c r="P52" s="114" t="s">
        <v>155</v>
      </c>
      <c r="Q52" s="163"/>
      <c r="R52" s="69"/>
      <c r="S52" s="69"/>
    </row>
    <row r="53" spans="1:19" x14ac:dyDescent="0.2">
      <c r="A53" s="4">
        <f>'jeziora 2021'!B55</f>
        <v>512</v>
      </c>
      <c r="B53" s="13" t="str">
        <f>'jeziora 2021'!D55</f>
        <v>jez. Kiełbicze - głęboczek - 4,5m</v>
      </c>
      <c r="C53" s="49">
        <f>'jeziora 2021'!I55</f>
        <v>0.05</v>
      </c>
      <c r="D53" s="49">
        <f>'jeziora 2021'!J55</f>
        <v>1.5</v>
      </c>
      <c r="E53" s="91">
        <f>'jeziora 2021'!K55</f>
        <v>29.5</v>
      </c>
      <c r="F53" s="70">
        <f>'jeziora 2021'!L55</f>
        <v>2.5000000000000001E-2</v>
      </c>
      <c r="G53" s="70">
        <f>'jeziora 2021'!M55</f>
        <v>1.44</v>
      </c>
      <c r="H53" s="70">
        <f>'jeziora 2021'!N55</f>
        <v>3.47</v>
      </c>
      <c r="I53" s="70">
        <f>'jeziora 2021'!O55</f>
        <v>2.0699999999999998</v>
      </c>
      <c r="J53" s="70">
        <f>'jeziora 2021'!P55</f>
        <v>4.0300000000000002E-2</v>
      </c>
      <c r="K53" s="70">
        <f>'jeziora 2021'!S55</f>
        <v>2.82</v>
      </c>
      <c r="L53" s="70">
        <f>'jeziora 2021'!T55</f>
        <v>29.2</v>
      </c>
      <c r="M53" s="70">
        <f>'jeziora 2021'!Y55</f>
        <v>10.7</v>
      </c>
      <c r="N53" s="99">
        <f>'jeziora 2021'!W55</f>
        <v>1.1914600550964188E-3</v>
      </c>
      <c r="O53" s="114" t="s">
        <v>155</v>
      </c>
      <c r="P53" s="114" t="s">
        <v>155</v>
      </c>
      <c r="Q53" s="163"/>
      <c r="R53" s="69"/>
      <c r="S53" s="69"/>
    </row>
    <row r="54" spans="1:19" x14ac:dyDescent="0.2">
      <c r="A54" s="4">
        <f>'jeziora 2021'!B56</f>
        <v>513</v>
      </c>
      <c r="B54" s="13" t="str">
        <f>'jeziora 2021'!D56</f>
        <v>jez. Kiermas - stan. 01</v>
      </c>
      <c r="C54" s="49">
        <f>'jeziora 2021'!I56</f>
        <v>0.05</v>
      </c>
      <c r="D54" s="49">
        <f>'jeziora 2021'!J56</f>
        <v>1.5</v>
      </c>
      <c r="E54" s="91">
        <f>'jeziora 2021'!K56</f>
        <v>104.4</v>
      </c>
      <c r="F54" s="70">
        <f>'jeziora 2021'!L56</f>
        <v>2.5000000000000001E-2</v>
      </c>
      <c r="G54" s="70">
        <f>'jeziora 2021'!M56</f>
        <v>1.9950000000000001</v>
      </c>
      <c r="H54" s="70">
        <f>'jeziora 2021'!N56</f>
        <v>9.7829999999999995</v>
      </c>
      <c r="I54" s="70">
        <f>'jeziora 2021'!O56</f>
        <v>2.3050000000000002</v>
      </c>
      <c r="J54" s="70">
        <f>'jeziora 2021'!P56</f>
        <v>2.6200000000000001E-2</v>
      </c>
      <c r="K54" s="70">
        <f>'jeziora 2021'!S56</f>
        <v>7.1289999999999996</v>
      </c>
      <c r="L54" s="70">
        <f>'jeziora 2021'!T56</f>
        <v>11.53</v>
      </c>
      <c r="M54" s="70">
        <f>'jeziora 2021'!Y56</f>
        <v>25.12</v>
      </c>
      <c r="N54" s="99">
        <f>'jeziora 2021'!W56</f>
        <v>1.1178364455891822E-3</v>
      </c>
      <c r="O54" s="114" t="s">
        <v>155</v>
      </c>
      <c r="P54" s="114" t="s">
        <v>155</v>
      </c>
      <c r="Q54" s="163"/>
      <c r="R54" s="69"/>
      <c r="S54" s="69"/>
    </row>
    <row r="55" spans="1:19" ht="12" customHeight="1" x14ac:dyDescent="0.2">
      <c r="A55" s="4">
        <f>'jeziora 2021'!B57</f>
        <v>514</v>
      </c>
      <c r="B55" s="13" t="str">
        <f>'jeziora 2021'!D57</f>
        <v>jez. Kiernoz Mały - stan.01</v>
      </c>
      <c r="C55" s="49">
        <f>'jeziora 2021'!I57</f>
        <v>0.05</v>
      </c>
      <c r="D55" s="49">
        <f>'jeziora 2021'!J57</f>
        <v>4.141</v>
      </c>
      <c r="E55" s="91">
        <f>'jeziora 2021'!K57</f>
        <v>84.97</v>
      </c>
      <c r="F55" s="70">
        <f>'jeziora 2021'!L57</f>
        <v>2.5000000000000001E-2</v>
      </c>
      <c r="G55" s="70">
        <f>'jeziora 2021'!M57</f>
        <v>0.1</v>
      </c>
      <c r="H55" s="70">
        <f>'jeziora 2021'!N57</f>
        <v>1.677</v>
      </c>
      <c r="I55" s="70">
        <f>'jeziora 2021'!O57</f>
        <v>0.2</v>
      </c>
      <c r="J55" s="70">
        <f>'jeziora 2021'!P57</f>
        <v>2.1700000000000001E-2</v>
      </c>
      <c r="K55" s="70">
        <f>'jeziora 2021'!S57</f>
        <v>1.49</v>
      </c>
      <c r="L55" s="70">
        <f>'jeziora 2021'!T57</f>
        <v>13.51</v>
      </c>
      <c r="M55" s="70">
        <f>'jeziora 2021'!Y57</f>
        <v>14.73</v>
      </c>
      <c r="N55" s="99">
        <f>'jeziora 2021'!W57</f>
        <v>1.0928309097966618E-3</v>
      </c>
      <c r="O55" s="114" t="s">
        <v>155</v>
      </c>
      <c r="P55" s="114" t="s">
        <v>155</v>
      </c>
      <c r="Q55" s="163"/>
      <c r="R55" s="69"/>
      <c r="S55" s="69"/>
    </row>
    <row r="56" spans="1:19" x14ac:dyDescent="0.2">
      <c r="A56" s="4">
        <f>'jeziora 2021'!B58</f>
        <v>515</v>
      </c>
      <c r="B56" s="13" t="str">
        <f>'jeziora 2021'!D58</f>
        <v>jez. Kiernoz Wielki - stan.01</v>
      </c>
      <c r="C56" s="49">
        <f>'jeziora 2021'!I58</f>
        <v>0.05</v>
      </c>
      <c r="D56" s="49">
        <f>'jeziora 2021'!J58</f>
        <v>1.5</v>
      </c>
      <c r="E56" s="91">
        <f>'jeziora 2021'!K58</f>
        <v>95.77</v>
      </c>
      <c r="F56" s="70">
        <f>'jeziora 2021'!L58</f>
        <v>2.5000000000000001E-2</v>
      </c>
      <c r="G56" s="70">
        <f>'jeziora 2021'!M58</f>
        <v>0.1</v>
      </c>
      <c r="H56" s="70">
        <f>'jeziora 2021'!N58</f>
        <v>1.9119999999999999</v>
      </c>
      <c r="I56" s="70">
        <f>'jeziora 2021'!O58</f>
        <v>0.2</v>
      </c>
      <c r="J56" s="70">
        <f>'jeziora 2021'!P58</f>
        <v>2.4899999999999999E-2</v>
      </c>
      <c r="K56" s="70">
        <f>'jeziora 2021'!S58</f>
        <v>2.4089999999999998</v>
      </c>
      <c r="L56" s="70">
        <f>'jeziora 2021'!T58</f>
        <v>17.350000000000001</v>
      </c>
      <c r="M56" s="70">
        <f>'jeziora 2021'!Y58</f>
        <v>17.45</v>
      </c>
      <c r="N56" s="99">
        <f>'jeziora 2021'!W58</f>
        <v>1.1277475275976721E-3</v>
      </c>
      <c r="O56" s="114" t="s">
        <v>155</v>
      </c>
      <c r="P56" s="114" t="s">
        <v>155</v>
      </c>
      <c r="Q56" s="163"/>
      <c r="R56" s="69"/>
      <c r="S56" s="69"/>
    </row>
    <row r="57" spans="1:19" x14ac:dyDescent="0.2">
      <c r="A57" s="4">
        <f>'jeziora 2021'!B59</f>
        <v>516</v>
      </c>
      <c r="B57" s="13" t="str">
        <f>'jeziora 2021'!D59</f>
        <v>jez. Kierzkowskie - stanowisko 02</v>
      </c>
      <c r="C57" s="49">
        <f>'jeziora 2021'!I59</f>
        <v>0.30130000000000001</v>
      </c>
      <c r="D57" s="49">
        <f>'jeziora 2021'!J59</f>
        <v>4.6879999999999997</v>
      </c>
      <c r="E57" s="91">
        <f>'jeziora 2021'!K59</f>
        <v>73.73</v>
      </c>
      <c r="F57" s="70">
        <f>'jeziora 2021'!L59</f>
        <v>0.54859999999999998</v>
      </c>
      <c r="G57" s="70">
        <f>'jeziora 2021'!M59</f>
        <v>1.9890000000000001</v>
      </c>
      <c r="H57" s="70">
        <f>'jeziora 2021'!N59</f>
        <v>8.2530000000000001</v>
      </c>
      <c r="I57" s="70">
        <f>'jeziora 2021'!O59</f>
        <v>9.1229999999999993</v>
      </c>
      <c r="J57" s="70">
        <f>'jeziora 2021'!P59</f>
        <v>9.1999999999999998E-3</v>
      </c>
      <c r="K57" s="70">
        <f>'jeziora 2021'!S59</f>
        <v>6.4059999999999997</v>
      </c>
      <c r="L57" s="70">
        <f>'jeziora 2021'!T59</f>
        <v>25.11</v>
      </c>
      <c r="M57" s="70">
        <f>'jeziora 2021'!Y59</f>
        <v>67.42</v>
      </c>
      <c r="N57" s="99">
        <f>'jeziora 2021'!W59</f>
        <v>8.406482106684672E-4</v>
      </c>
      <c r="O57" s="114" t="s">
        <v>155</v>
      </c>
      <c r="P57" s="114" t="s">
        <v>155</v>
      </c>
      <c r="Q57" s="163"/>
      <c r="R57" s="69"/>
      <c r="S57" s="69"/>
    </row>
    <row r="58" spans="1:19" x14ac:dyDescent="0.2">
      <c r="A58" s="4">
        <f>'jeziora 2021'!B60</f>
        <v>517</v>
      </c>
      <c r="B58" s="13" t="str">
        <f>'jeziora 2021'!D60</f>
        <v>jez. Kierzlińskie - stan.01</v>
      </c>
      <c r="C58" s="49">
        <f>'jeziora 2021'!I60</f>
        <v>0.05</v>
      </c>
      <c r="D58" s="49">
        <f>'jeziora 2021'!J60</f>
        <v>10.130000000000001</v>
      </c>
      <c r="E58" s="91">
        <f>'jeziora 2021'!K60</f>
        <v>167.3</v>
      </c>
      <c r="F58" s="70">
        <f>'jeziora 2021'!L60</f>
        <v>2.5000000000000001E-2</v>
      </c>
      <c r="G58" s="70">
        <f>'jeziora 2021'!M60</f>
        <v>2.0059999999999998</v>
      </c>
      <c r="H58" s="70">
        <f>'jeziora 2021'!N60</f>
        <v>9.73</v>
      </c>
      <c r="I58" s="70">
        <f>'jeziora 2021'!O60</f>
        <v>3.4159999999999999</v>
      </c>
      <c r="J58" s="70">
        <f>'jeziora 2021'!P60</f>
        <v>3.44E-2</v>
      </c>
      <c r="K58" s="70">
        <f>'jeziora 2021'!S60</f>
        <v>6.274</v>
      </c>
      <c r="L58" s="70">
        <f>'jeziora 2021'!T60</f>
        <v>19.54</v>
      </c>
      <c r="M58" s="70">
        <f>'jeziora 2021'!Y60</f>
        <v>32.57</v>
      </c>
      <c r="N58" s="99">
        <f>'jeziora 2021'!W60</f>
        <v>6.8595041322314055E-4</v>
      </c>
      <c r="O58" s="115" t="s">
        <v>156</v>
      </c>
      <c r="P58" s="115" t="s">
        <v>156</v>
      </c>
      <c r="Q58" s="163"/>
      <c r="R58" s="69"/>
      <c r="S58" s="69"/>
    </row>
    <row r="59" spans="1:19" x14ac:dyDescent="0.2">
      <c r="A59" s="4">
        <f>'jeziora 2021'!B61</f>
        <v>518</v>
      </c>
      <c r="B59" s="13" t="str">
        <f>'jeziora 2021'!D61</f>
        <v xml:space="preserve">Jez. Kikolskie - stanowisko 01 </v>
      </c>
      <c r="C59" s="49">
        <f>'jeziora 2021'!I61</f>
        <v>0.28349999999999997</v>
      </c>
      <c r="D59" s="49">
        <f>'jeziora 2021'!J61</f>
        <v>1.5</v>
      </c>
      <c r="E59" s="91">
        <f>'jeziora 2021'!K61</f>
        <v>106.6</v>
      </c>
      <c r="F59" s="70">
        <f>'jeziora 2021'!L61</f>
        <v>0.33879999999999999</v>
      </c>
      <c r="G59" s="70">
        <f>'jeziora 2021'!M61</f>
        <v>3.4950000000000001</v>
      </c>
      <c r="H59" s="70">
        <f>'jeziora 2021'!N61</f>
        <v>11.93</v>
      </c>
      <c r="I59" s="70">
        <f>'jeziora 2021'!O61</f>
        <v>13.38</v>
      </c>
      <c r="J59" s="70">
        <f>'jeziora 2021'!P61</f>
        <v>2.87E-2</v>
      </c>
      <c r="K59" s="70">
        <f>'jeziora 2021'!S61</f>
        <v>10.029999999999999</v>
      </c>
      <c r="L59" s="70">
        <f>'jeziora 2021'!T61</f>
        <v>19.78</v>
      </c>
      <c r="M59" s="70">
        <f>'jeziora 2021'!Y61</f>
        <v>106.5</v>
      </c>
      <c r="N59" s="99">
        <f>'jeziora 2021'!W61</f>
        <v>1.0298014255906486E-3</v>
      </c>
      <c r="O59" s="114" t="s">
        <v>155</v>
      </c>
      <c r="P59" s="114" t="s">
        <v>155</v>
      </c>
      <c r="Q59" s="163"/>
      <c r="R59" s="69"/>
      <c r="S59" s="69"/>
    </row>
    <row r="60" spans="1:19" x14ac:dyDescent="0.2">
      <c r="A60" s="4">
        <f>'jeziora 2021'!B62</f>
        <v>519</v>
      </c>
      <c r="B60" s="13" t="str">
        <f>'jeziora 2021'!D62</f>
        <v>jez. Kłodno - Chmielno</v>
      </c>
      <c r="C60" s="49">
        <f>'jeziora 2021'!I62</f>
        <v>0.05</v>
      </c>
      <c r="D60" s="49">
        <f>'jeziora 2021'!J62</f>
        <v>3.927</v>
      </c>
      <c r="E60" s="91">
        <f>'jeziora 2021'!K62</f>
        <v>81.680000000000007</v>
      </c>
      <c r="F60" s="70">
        <f>'jeziora 2021'!L62</f>
        <v>2.5000000000000001E-2</v>
      </c>
      <c r="G60" s="70">
        <f>'jeziora 2021'!M62</f>
        <v>3.7010000000000001</v>
      </c>
      <c r="H60" s="70">
        <f>'jeziora 2021'!N62</f>
        <v>12.79</v>
      </c>
      <c r="I60" s="70">
        <f>'jeziora 2021'!O62</f>
        <v>9.4600000000000009</v>
      </c>
      <c r="J60" s="70">
        <f>'jeziora 2021'!P62</f>
        <v>3.6299999999999999E-2</v>
      </c>
      <c r="K60" s="70">
        <f>'jeziora 2021'!S62</f>
        <v>6.9550000000000001</v>
      </c>
      <c r="L60" s="70">
        <f>'jeziora 2021'!T62</f>
        <v>29.89</v>
      </c>
      <c r="M60" s="70">
        <f>'jeziora 2021'!Y62</f>
        <v>70.02</v>
      </c>
      <c r="N60" s="99">
        <f>'jeziora 2021'!W62</f>
        <v>7.409360580092288E-4</v>
      </c>
      <c r="O60" s="114" t="s">
        <v>155</v>
      </c>
      <c r="P60" s="114" t="s">
        <v>155</v>
      </c>
      <c r="Q60" s="163"/>
      <c r="R60" s="69"/>
      <c r="S60" s="69"/>
    </row>
    <row r="61" spans="1:19" x14ac:dyDescent="0.2">
      <c r="A61" s="4">
        <f>'jeziora 2021'!B63</f>
        <v>520</v>
      </c>
      <c r="B61" s="13" t="str">
        <f>'jeziora 2021'!D63</f>
        <v>Jez. Kłosowskie - stan. 01</v>
      </c>
      <c r="C61" s="49">
        <f>'jeziora 2021'!I63</f>
        <v>0.39200000000000002</v>
      </c>
      <c r="D61" s="49">
        <f>'jeziora 2021'!J63</f>
        <v>3.96</v>
      </c>
      <c r="E61" s="91">
        <f>'jeziora 2021'!K63</f>
        <v>131.5</v>
      </c>
      <c r="F61" s="70">
        <f>'jeziora 2021'!L63</f>
        <v>2.5529999999999999</v>
      </c>
      <c r="G61" s="70">
        <f>'jeziora 2021'!M63</f>
        <v>2.2879999999999998</v>
      </c>
      <c r="H61" s="70">
        <f>'jeziora 2021'!N63</f>
        <v>19.36</v>
      </c>
      <c r="I61" s="70">
        <f>'jeziora 2021'!O63</f>
        <v>17.97</v>
      </c>
      <c r="J61" s="70">
        <f>'jeziora 2021'!P63</f>
        <v>3.7600000000000001E-2</v>
      </c>
      <c r="K61" s="70">
        <f>'jeziora 2021'!S63</f>
        <v>11.8</v>
      </c>
      <c r="L61" s="70">
        <f>'jeziora 2021'!T63</f>
        <v>38.04</v>
      </c>
      <c r="M61" s="70">
        <f>'jeziora 2021'!Y63</f>
        <v>88</v>
      </c>
      <c r="N61" s="99">
        <f>'jeziora 2021'!W63</f>
        <v>1.0257675438596491E-3</v>
      </c>
      <c r="O61" s="115" t="s">
        <v>156</v>
      </c>
      <c r="P61" s="115" t="s">
        <v>156</v>
      </c>
      <c r="Q61" s="163"/>
      <c r="R61" s="69"/>
      <c r="S61" s="69"/>
    </row>
    <row r="62" spans="1:19" x14ac:dyDescent="0.2">
      <c r="A62" s="4">
        <f>'jeziora 2021'!B64</f>
        <v>521</v>
      </c>
      <c r="B62" s="13" t="str">
        <f>'jeziora 2021'!D64</f>
        <v>jez. Koprowo - głęboczek -  3,1 m</v>
      </c>
      <c r="C62" s="49">
        <f>'jeziora 2021'!I64</f>
        <v>0.05</v>
      </c>
      <c r="D62" s="49">
        <f>'jeziora 2021'!J64</f>
        <v>3.01</v>
      </c>
      <c r="E62" s="91">
        <f>'jeziora 2021'!K64</f>
        <v>50.4</v>
      </c>
      <c r="F62" s="70">
        <f>'jeziora 2021'!L64</f>
        <v>2.5000000000000001E-2</v>
      </c>
      <c r="G62" s="70">
        <f>'jeziora 2021'!M64</f>
        <v>2.4300000000000002</v>
      </c>
      <c r="H62" s="70">
        <f>'jeziora 2021'!N64</f>
        <v>7.23</v>
      </c>
      <c r="I62" s="70">
        <f>'jeziora 2021'!O64</f>
        <v>6.08</v>
      </c>
      <c r="J62" s="70">
        <f>'jeziora 2021'!P64</f>
        <v>0.14199999999999999</v>
      </c>
      <c r="K62" s="70">
        <f>'jeziora 2021'!S64</f>
        <v>7.61</v>
      </c>
      <c r="L62" s="70">
        <f>'jeziora 2021'!T64</f>
        <v>14</v>
      </c>
      <c r="M62" s="70">
        <f>'jeziora 2021'!Y64</f>
        <v>41.7</v>
      </c>
      <c r="N62" s="99">
        <f>'jeziora 2021'!W64</f>
        <v>1.9915966386554623E-3</v>
      </c>
      <c r="O62" s="114" t="s">
        <v>155</v>
      </c>
      <c r="P62" s="114" t="s">
        <v>155</v>
      </c>
      <c r="Q62" s="163"/>
      <c r="R62" s="69"/>
      <c r="S62" s="69"/>
    </row>
    <row r="63" spans="1:19" x14ac:dyDescent="0.2">
      <c r="A63" s="4">
        <f>'jeziora 2021'!B65</f>
        <v>522</v>
      </c>
      <c r="B63" s="13" t="str">
        <f>'jeziora 2021'!D65</f>
        <v>jez. Korytowo - głęboczek -  6,8 m</v>
      </c>
      <c r="C63" s="49">
        <f>'jeziora 2021'!I65</f>
        <v>0.26290000000000002</v>
      </c>
      <c r="D63" s="49">
        <f>'jeziora 2021'!J65</f>
        <v>6.6289999999999996</v>
      </c>
      <c r="E63" s="91">
        <f>'jeziora 2021'!K65</f>
        <v>128</v>
      </c>
      <c r="F63" s="70">
        <f>'jeziora 2021'!L65</f>
        <v>0.81850000000000001</v>
      </c>
      <c r="G63" s="70">
        <f>'jeziora 2021'!M65</f>
        <v>5.4279999999999999</v>
      </c>
      <c r="H63" s="70">
        <f>'jeziora 2021'!N65</f>
        <v>18.75</v>
      </c>
      <c r="I63" s="70">
        <f>'jeziora 2021'!O65</f>
        <v>43.67</v>
      </c>
      <c r="J63" s="70">
        <f>'jeziora 2021'!P65</f>
        <v>2.92E-2</v>
      </c>
      <c r="K63" s="70">
        <f>'jeziora 2021'!S65</f>
        <v>15.77</v>
      </c>
      <c r="L63" s="70">
        <f>'jeziora 2021'!T65</f>
        <v>51.39</v>
      </c>
      <c r="M63" s="70">
        <f>'jeziora 2021'!Y65</f>
        <v>185.7</v>
      </c>
      <c r="N63" s="99">
        <f>'jeziora 2021'!W65</f>
        <v>1.0561106840891621E-3</v>
      </c>
      <c r="O63" s="115" t="s">
        <v>156</v>
      </c>
      <c r="P63" s="115" t="s">
        <v>156</v>
      </c>
      <c r="Q63" s="163"/>
      <c r="R63" s="69"/>
      <c r="S63" s="69"/>
    </row>
    <row r="64" spans="1:19" x14ac:dyDescent="0.2">
      <c r="A64" s="4">
        <f>'jeziora 2021'!B66</f>
        <v>523</v>
      </c>
      <c r="B64" s="13" t="str">
        <f>'jeziora 2021'!D66</f>
        <v>jez. Kościelne - 01 (głęboczek)</v>
      </c>
      <c r="C64" s="49">
        <f>'jeziora 2021'!I66</f>
        <v>0.05</v>
      </c>
      <c r="D64" s="49">
        <f>'jeziora 2021'!J66</f>
        <v>1.5</v>
      </c>
      <c r="E64" s="91">
        <f>'jeziora 2021'!K66</f>
        <v>144.1</v>
      </c>
      <c r="F64" s="70">
        <f>'jeziora 2021'!L66</f>
        <v>0.185</v>
      </c>
      <c r="G64" s="70">
        <f>'jeziora 2021'!M66</f>
        <v>1.8480000000000001</v>
      </c>
      <c r="H64" s="70">
        <f>'jeziora 2021'!N66</f>
        <v>8.4860000000000007</v>
      </c>
      <c r="I64" s="70">
        <f>'jeziora 2021'!O66</f>
        <v>15.6</v>
      </c>
      <c r="J64" s="70">
        <f>'jeziora 2021'!P66</f>
        <v>5.9400000000000001E-2</v>
      </c>
      <c r="K64" s="70">
        <f>'jeziora 2021'!S66</f>
        <v>7.181</v>
      </c>
      <c r="L64" s="70">
        <f>'jeziora 2021'!T66</f>
        <v>24.36</v>
      </c>
      <c r="M64" s="70">
        <f>'jeziora 2021'!Y66</f>
        <v>56.43</v>
      </c>
      <c r="N64" s="99">
        <f>'jeziora 2021'!W66</f>
        <v>6.5623118603251054E-4</v>
      </c>
      <c r="O64" s="114" t="s">
        <v>155</v>
      </c>
      <c r="P64" s="114" t="s">
        <v>155</v>
      </c>
      <c r="Q64" s="163"/>
      <c r="R64" s="69"/>
      <c r="S64" s="69"/>
    </row>
    <row r="65" spans="1:19" x14ac:dyDescent="0.2">
      <c r="A65" s="4">
        <f>'jeziora 2021'!B67</f>
        <v>524</v>
      </c>
      <c r="B65" s="13" t="str">
        <f>'jeziora 2021'!D67</f>
        <v>jez. Kozie - głęboczek -   0,7m</v>
      </c>
      <c r="C65" s="49">
        <f>'jeziora 2021'!I67</f>
        <v>0.05</v>
      </c>
      <c r="D65" s="49">
        <f>'jeziora 2021'!J67</f>
        <v>1.5</v>
      </c>
      <c r="E65" s="91">
        <f>'jeziora 2021'!K67</f>
        <v>31.5</v>
      </c>
      <c r="F65" s="70">
        <f>'jeziora 2021'!L67</f>
        <v>2.5000000000000001E-2</v>
      </c>
      <c r="G65" s="70">
        <f>'jeziora 2021'!M67</f>
        <v>0.90204253161975201</v>
      </c>
      <c r="H65" s="70">
        <f>'jeziora 2021'!N67</f>
        <v>2.5</v>
      </c>
      <c r="I65" s="70">
        <f>'jeziora 2021'!O67</f>
        <v>2.46</v>
      </c>
      <c r="J65" s="70">
        <f>'jeziora 2021'!P67</f>
        <v>7.8600000000000003E-2</v>
      </c>
      <c r="K65" s="70">
        <f>'jeziora 2021'!S67</f>
        <v>1.5</v>
      </c>
      <c r="L65" s="70">
        <f>'jeziora 2021'!T67</f>
        <v>9.33</v>
      </c>
      <c r="M65" s="70">
        <f>'jeziora 2021'!Y67</f>
        <v>20</v>
      </c>
      <c r="N65" s="99">
        <f>'jeziora 2021'!W67</f>
        <v>7.2958500669344044E-4</v>
      </c>
      <c r="O65" s="114" t="s">
        <v>155</v>
      </c>
      <c r="P65" s="114" t="s">
        <v>155</v>
      </c>
      <c r="Q65" s="163"/>
      <c r="R65" s="69"/>
      <c r="S65" s="69"/>
    </row>
    <row r="66" spans="1:19" x14ac:dyDescent="0.2">
      <c r="A66" s="4">
        <f>'jeziora 2021'!B68</f>
        <v>525</v>
      </c>
      <c r="B66" s="13" t="str">
        <f>'jeziora 2021'!D68</f>
        <v>Jez. Kórnickie - stan. 01</v>
      </c>
      <c r="C66" s="49">
        <f>'jeziora 2021'!I68</f>
        <v>0.05</v>
      </c>
      <c r="D66" s="49">
        <f>'jeziora 2021'!J68</f>
        <v>1.5</v>
      </c>
      <c r="E66" s="91">
        <f>'jeziora 2021'!K68</f>
        <v>157</v>
      </c>
      <c r="F66" s="70">
        <f>'jeziora 2021'!L68</f>
        <v>2.5000000000000001E-2</v>
      </c>
      <c r="G66" s="70">
        <f>'jeziora 2021'!M68</f>
        <v>2.1190000000000002</v>
      </c>
      <c r="H66" s="70">
        <f>'jeziora 2021'!N68</f>
        <v>8.1039999999999992</v>
      </c>
      <c r="I66" s="70">
        <f>'jeziora 2021'!O68</f>
        <v>22.53</v>
      </c>
      <c r="J66" s="70">
        <f>'jeziora 2021'!P68</f>
        <v>5.4399999999999997E-2</v>
      </c>
      <c r="K66" s="70">
        <f>'jeziora 2021'!S68</f>
        <v>6.3410000000000002</v>
      </c>
      <c r="L66" s="70">
        <f>'jeziora 2021'!T68</f>
        <v>26.11</v>
      </c>
      <c r="M66" s="70">
        <f>'jeziora 2021'!Y68</f>
        <v>112</v>
      </c>
      <c r="N66" s="99">
        <f>'jeziora 2021'!W68</f>
        <v>1.1369545013490332E-3</v>
      </c>
      <c r="O66" s="115" t="s">
        <v>156</v>
      </c>
      <c r="P66" s="115" t="s">
        <v>156</v>
      </c>
      <c r="Q66" s="163"/>
      <c r="R66" s="69"/>
      <c r="S66" s="69"/>
    </row>
    <row r="67" spans="1:19" x14ac:dyDescent="0.2">
      <c r="A67" s="4">
        <f>'jeziora 2021'!B69</f>
        <v>526</v>
      </c>
      <c r="B67" s="13" t="str">
        <f>'jeziora 2021'!D69</f>
        <v>jez. Kraksztyn - stan.01</v>
      </c>
      <c r="C67" s="49">
        <f>'jeziora 2021'!I69</f>
        <v>0.05</v>
      </c>
      <c r="D67" s="49">
        <f>'jeziora 2021'!J69</f>
        <v>15.7</v>
      </c>
      <c r="E67" s="91">
        <f>'jeziora 2021'!K69</f>
        <v>263.39999999999998</v>
      </c>
      <c r="F67" s="70">
        <f>'jeziora 2021'!L69</f>
        <v>1.49</v>
      </c>
      <c r="G67" s="70">
        <f>'jeziora 2021'!M69</f>
        <v>12.68</v>
      </c>
      <c r="H67" s="70">
        <f>'jeziora 2021'!N69</f>
        <v>38.840000000000003</v>
      </c>
      <c r="I67" s="70">
        <f>'jeziora 2021'!O69</f>
        <v>34.99</v>
      </c>
      <c r="J67" s="70">
        <f>'jeziora 2021'!P69</f>
        <v>8.48E-2</v>
      </c>
      <c r="K67" s="70">
        <f>'jeziora 2021'!S69</f>
        <v>29.4</v>
      </c>
      <c r="L67" s="70">
        <f>'jeziora 2021'!T69</f>
        <v>45.8</v>
      </c>
      <c r="M67" s="70">
        <f>'jeziora 2021'!Y69</f>
        <v>277</v>
      </c>
      <c r="N67" s="99">
        <f>'jeziora 2021'!W69</f>
        <v>1.5508752735229759E-3</v>
      </c>
      <c r="O67" s="115" t="s">
        <v>156</v>
      </c>
      <c r="P67" s="115" t="s">
        <v>156</v>
      </c>
      <c r="Q67" s="163"/>
      <c r="R67" s="69"/>
      <c r="S67" s="69"/>
    </row>
    <row r="68" spans="1:19" x14ac:dyDescent="0.2">
      <c r="A68" s="4">
        <f>'jeziora 2021'!B70</f>
        <v>527</v>
      </c>
      <c r="B68" s="13" t="str">
        <f>'jeziora 2021'!D70</f>
        <v>jez. Kruszyńskie - na NW od m.Windorp</v>
      </c>
      <c r="C68" s="49">
        <f>'jeziora 2021'!I70</f>
        <v>0.05</v>
      </c>
      <c r="D68" s="49">
        <f>'jeziora 2021'!J70</f>
        <v>13.28</v>
      </c>
      <c r="E68" s="91">
        <f>'jeziora 2021'!K70</f>
        <v>380.8</v>
      </c>
      <c r="F68" s="70">
        <f>'jeziora 2021'!L70</f>
        <v>2.5000000000000001E-2</v>
      </c>
      <c r="G68" s="70">
        <f>'jeziora 2021'!M70</f>
        <v>8.8719999999999999</v>
      </c>
      <c r="H68" s="70">
        <f>'jeziora 2021'!N70</f>
        <v>36.33</v>
      </c>
      <c r="I68" s="70">
        <f>'jeziora 2021'!O70</f>
        <v>61.23</v>
      </c>
      <c r="J68" s="70">
        <f>'jeziora 2021'!P70</f>
        <v>6.4500000000000002E-2</v>
      </c>
      <c r="K68" s="70">
        <f>'jeziora 2021'!S70</f>
        <v>28.43</v>
      </c>
      <c r="L68" s="70">
        <f>'jeziora 2021'!T70</f>
        <v>29.67</v>
      </c>
      <c r="M68" s="70">
        <f>'jeziora 2021'!Y70</f>
        <v>176.6</v>
      </c>
      <c r="N68" s="99">
        <f>'jeziora 2021'!W70</f>
        <v>3.267259978425027E-3</v>
      </c>
      <c r="O68" s="115" t="s">
        <v>156</v>
      </c>
      <c r="P68" s="115" t="s">
        <v>156</v>
      </c>
      <c r="Q68" s="163"/>
      <c r="R68" s="69"/>
      <c r="S68" s="69"/>
    </row>
    <row r="69" spans="1:19" x14ac:dyDescent="0.2">
      <c r="A69" s="4">
        <f>'jeziora 2021'!B71</f>
        <v>528</v>
      </c>
      <c r="B69" s="13" t="str">
        <f>'jeziora 2021'!D71</f>
        <v>jez. Księże - Laska</v>
      </c>
      <c r="C69" s="49">
        <f>'jeziora 2021'!I71</f>
        <v>0.05</v>
      </c>
      <c r="D69" s="49">
        <f>'jeziora 2021'!J71</f>
        <v>11.21</v>
      </c>
      <c r="E69" s="91">
        <f>'jeziora 2021'!K71</f>
        <v>75.62</v>
      </c>
      <c r="F69" s="70">
        <f>'jeziora 2021'!L71</f>
        <v>1.212</v>
      </c>
      <c r="G69" s="70">
        <f>'jeziora 2021'!M71</f>
        <v>5.3529999999999998</v>
      </c>
      <c r="H69" s="70">
        <f>'jeziora 2021'!N71</f>
        <v>24.82</v>
      </c>
      <c r="I69" s="70">
        <f>'jeziora 2021'!O71</f>
        <v>20.21</v>
      </c>
      <c r="J69" s="70">
        <f>'jeziora 2021'!P71</f>
        <v>2.5100000000000001E-2</v>
      </c>
      <c r="K69" s="70">
        <f>'jeziora 2021'!S71</f>
        <v>11.37</v>
      </c>
      <c r="L69" s="70">
        <f>'jeziora 2021'!T71</f>
        <v>43.68</v>
      </c>
      <c r="M69" s="70">
        <f>'jeziora 2021'!Y71</f>
        <v>102.7</v>
      </c>
      <c r="N69" s="99">
        <f>'jeziora 2021'!W71</f>
        <v>1.0392920928722195E-3</v>
      </c>
      <c r="O69" s="115" t="s">
        <v>156</v>
      </c>
      <c r="P69" s="115" t="s">
        <v>156</v>
      </c>
      <c r="Q69" s="163"/>
      <c r="R69" s="69"/>
      <c r="S69" s="69"/>
    </row>
    <row r="70" spans="1:19" x14ac:dyDescent="0.2">
      <c r="A70" s="4">
        <f>'jeziora 2021'!B72</f>
        <v>529</v>
      </c>
      <c r="B70" s="13" t="str">
        <f>'jeziora 2021'!D72</f>
        <v>jez. Kwiecko - głęboczek -   6,5m</v>
      </c>
      <c r="C70" s="49">
        <f>'jeziora 2021'!I72</f>
        <v>0.17879999999999999</v>
      </c>
      <c r="D70" s="49">
        <f>'jeziora 2021'!J72</f>
        <v>6.1470000000000002</v>
      </c>
      <c r="E70" s="91">
        <f>'jeziora 2021'!K72</f>
        <v>65.53</v>
      </c>
      <c r="F70" s="70">
        <f>'jeziora 2021'!L72</f>
        <v>0.45950000000000002</v>
      </c>
      <c r="G70" s="70">
        <f>'jeziora 2021'!M72</f>
        <v>2.238</v>
      </c>
      <c r="H70" s="70">
        <f>'jeziora 2021'!N72</f>
        <v>9.6129999999999995</v>
      </c>
      <c r="I70" s="70">
        <f>'jeziora 2021'!O72</f>
        <v>7.6379999999999999</v>
      </c>
      <c r="J70" s="70">
        <f>'jeziora 2021'!P72</f>
        <v>8.3999999999999995E-3</v>
      </c>
      <c r="K70" s="70">
        <f>'jeziora 2021'!S72</f>
        <v>6.9989999999999997</v>
      </c>
      <c r="L70" s="70">
        <f>'jeziora 2021'!T72</f>
        <v>20.97</v>
      </c>
      <c r="M70" s="70">
        <f>'jeziora 2021'!Y72</f>
        <v>51.72</v>
      </c>
      <c r="N70" s="99">
        <f>'jeziora 2021'!W72</f>
        <v>1.087744012879855E-3</v>
      </c>
      <c r="O70" s="114" t="s">
        <v>155</v>
      </c>
      <c r="P70" s="114" t="s">
        <v>155</v>
      </c>
      <c r="Q70" s="163"/>
      <c r="R70" s="69"/>
      <c r="S70" s="69"/>
    </row>
    <row r="71" spans="1:19" x14ac:dyDescent="0.2">
      <c r="A71" s="4">
        <f>'jeziora 2021'!B73</f>
        <v>530</v>
      </c>
      <c r="B71" s="13" t="str">
        <f>'jeziora 2021'!D73</f>
        <v>Jez. Lednica - stan. 01</v>
      </c>
      <c r="C71" s="49">
        <f>'jeziora 2021'!I73</f>
        <v>0.30649999999999999</v>
      </c>
      <c r="D71" s="49">
        <f>'jeziora 2021'!J73</f>
        <v>5.0170000000000003</v>
      </c>
      <c r="E71" s="91">
        <f>'jeziora 2021'!K73</f>
        <v>80.39</v>
      </c>
      <c r="F71" s="70">
        <f>'jeziora 2021'!L73</f>
        <v>0.95930000000000004</v>
      </c>
      <c r="G71" s="70">
        <f>'jeziora 2021'!M73</f>
        <v>3.95</v>
      </c>
      <c r="H71" s="70">
        <f>'jeziora 2021'!N73</f>
        <v>13.65</v>
      </c>
      <c r="I71" s="70">
        <f>'jeziora 2021'!O73</f>
        <v>15.28</v>
      </c>
      <c r="J71" s="70">
        <f>'jeziora 2021'!P73</f>
        <v>3.4099999999999998E-2</v>
      </c>
      <c r="K71" s="70">
        <f>'jeziora 2021'!S73</f>
        <v>11.07</v>
      </c>
      <c r="L71" s="70">
        <f>'jeziora 2021'!T73</f>
        <v>53.25</v>
      </c>
      <c r="M71" s="70">
        <f>'jeziora 2021'!Y73</f>
        <v>98.43</v>
      </c>
      <c r="N71" s="99">
        <f>'jeziora 2021'!W73</f>
        <v>6.8090154211150654E-4</v>
      </c>
      <c r="O71" s="115" t="s">
        <v>156</v>
      </c>
      <c r="P71" s="115" t="s">
        <v>156</v>
      </c>
      <c r="Q71" s="163"/>
      <c r="R71" s="69"/>
      <c r="S71" s="69"/>
    </row>
    <row r="72" spans="1:19" x14ac:dyDescent="0.2">
      <c r="A72" s="4">
        <f>'jeziora 2021'!B74</f>
        <v>531</v>
      </c>
      <c r="B72" s="13" t="str">
        <f>'jeziora 2021'!D74</f>
        <v>jez. Lidzbarskie - stan.01</v>
      </c>
      <c r="C72" s="49">
        <f>'jeziora 2021'!I74</f>
        <v>0.05</v>
      </c>
      <c r="D72" s="49">
        <f>'jeziora 2021'!J74</f>
        <v>10.5</v>
      </c>
      <c r="E72" s="91">
        <f>'jeziora 2021'!K74</f>
        <v>127</v>
      </c>
      <c r="F72" s="70">
        <f>'jeziora 2021'!L74</f>
        <v>2.5000000000000001E-2</v>
      </c>
      <c r="G72" s="70">
        <f>'jeziora 2021'!M74</f>
        <v>2.2400000000000002</v>
      </c>
      <c r="H72" s="70">
        <f>'jeziora 2021'!N74</f>
        <v>47.2</v>
      </c>
      <c r="I72" s="70">
        <f>'jeziora 2021'!O74</f>
        <v>9.68</v>
      </c>
      <c r="J72" s="70">
        <f>'jeziora 2021'!P74</f>
        <v>5.3900000000000003E-2</v>
      </c>
      <c r="K72" s="70">
        <f>'jeziora 2021'!S74</f>
        <v>5.08</v>
      </c>
      <c r="L72" s="70">
        <f>'jeziora 2021'!T74</f>
        <v>12.5</v>
      </c>
      <c r="M72" s="70">
        <f>'jeziora 2021'!Y74</f>
        <v>47.2</v>
      </c>
      <c r="N72" s="99">
        <f>'jeziora 2021'!W74</f>
        <v>6.1635220125786164E-4</v>
      </c>
      <c r="O72" s="114" t="s">
        <v>155</v>
      </c>
      <c r="P72" s="114" t="s">
        <v>155</v>
      </c>
      <c r="Q72" s="163"/>
      <c r="R72" s="69"/>
      <c r="S72" s="69"/>
    </row>
    <row r="73" spans="1:19" x14ac:dyDescent="0.2">
      <c r="A73" s="4">
        <f>'jeziora 2021'!B75</f>
        <v>532</v>
      </c>
      <c r="B73" s="13" t="str">
        <f>'jeziora 2021'!D75</f>
        <v>Jez. Likieckie - stanowisko 01</v>
      </c>
      <c r="C73" s="49">
        <f>'jeziora 2021'!I75</f>
        <v>0.30130000000000001</v>
      </c>
      <c r="D73" s="49">
        <f>'jeziora 2021'!J75</f>
        <v>4.6879999999999997</v>
      </c>
      <c r="E73" s="91">
        <f>'jeziora 2021'!K75</f>
        <v>73.73</v>
      </c>
      <c r="F73" s="70">
        <f>'jeziora 2021'!L75</f>
        <v>0.54859999999999998</v>
      </c>
      <c r="G73" s="70">
        <f>'jeziora 2021'!M75</f>
        <v>1.9890000000000001</v>
      </c>
      <c r="H73" s="70">
        <f>'jeziora 2021'!N75</f>
        <v>8.2530000000000001</v>
      </c>
      <c r="I73" s="70">
        <f>'jeziora 2021'!O75</f>
        <v>9.1229999999999993</v>
      </c>
      <c r="J73" s="70">
        <f>'jeziora 2021'!P75</f>
        <v>6.3200000000000006E-2</v>
      </c>
      <c r="K73" s="70">
        <f>'jeziora 2021'!S75</f>
        <v>6.4059999999999997</v>
      </c>
      <c r="L73" s="70">
        <f>'jeziora 2021'!T75</f>
        <v>25.11</v>
      </c>
      <c r="M73" s="70">
        <f>'jeziora 2021'!Y75</f>
        <v>67.42</v>
      </c>
      <c r="N73" s="99">
        <f>'jeziora 2021'!W75</f>
        <v>8.406482106684672E-4</v>
      </c>
      <c r="O73" s="114" t="s">
        <v>155</v>
      </c>
      <c r="P73" s="114" t="s">
        <v>155</v>
      </c>
      <c r="Q73" s="163"/>
      <c r="R73" s="69"/>
      <c r="S73" s="69"/>
    </row>
    <row r="74" spans="1:19" x14ac:dyDescent="0.2">
      <c r="A74" s="4">
        <f>'jeziora 2021'!B76</f>
        <v>533</v>
      </c>
      <c r="B74" s="13" t="str">
        <f>'jeziora 2021'!D76</f>
        <v>jez. Linowskie - stan. 01</v>
      </c>
      <c r="C74" s="49">
        <f>'jeziora 2021'!I76</f>
        <v>0.05</v>
      </c>
      <c r="D74" s="49">
        <f>'jeziora 2021'!J76</f>
        <v>12.85</v>
      </c>
      <c r="E74" s="91">
        <f>'jeziora 2021'!K76</f>
        <v>235.4</v>
      </c>
      <c r="F74" s="70">
        <f>'jeziora 2021'!L76</f>
        <v>2.5000000000000001E-2</v>
      </c>
      <c r="G74" s="70">
        <f>'jeziora 2021'!M76</f>
        <v>4.7439999999999998</v>
      </c>
      <c r="H74" s="70">
        <f>'jeziora 2021'!N76</f>
        <v>22.47</v>
      </c>
      <c r="I74" s="70">
        <f>'jeziora 2021'!O76</f>
        <v>22.04</v>
      </c>
      <c r="J74" s="70">
        <f>'jeziora 2021'!P76</f>
        <v>0.157</v>
      </c>
      <c r="K74" s="70">
        <f>'jeziora 2021'!S76</f>
        <v>13.09</v>
      </c>
      <c r="L74" s="70">
        <f>'jeziora 2021'!T76</f>
        <v>32.17</v>
      </c>
      <c r="M74" s="70">
        <f>'jeziora 2021'!Y76</f>
        <v>155.69999999999999</v>
      </c>
      <c r="N74" s="99">
        <f>'jeziora 2021'!W76</f>
        <v>1.108860759493671E-3</v>
      </c>
      <c r="O74" s="115" t="s">
        <v>156</v>
      </c>
      <c r="P74" s="115" t="s">
        <v>156</v>
      </c>
      <c r="Q74" s="163"/>
      <c r="R74" s="69"/>
      <c r="S74" s="69"/>
    </row>
    <row r="75" spans="1:19" x14ac:dyDescent="0.2">
      <c r="A75" s="4">
        <f>'jeziora 2021'!B77</f>
        <v>534</v>
      </c>
      <c r="B75" s="13" t="str">
        <f>'jeziora 2021'!D77</f>
        <v>jez. Liwieniec - Prabuty</v>
      </c>
      <c r="C75" s="49">
        <f>'jeziora 2021'!I77</f>
        <v>0.92843227932746097</v>
      </c>
      <c r="D75" s="49">
        <f>'jeziora 2021'!J77</f>
        <v>6.13</v>
      </c>
      <c r="E75" s="91">
        <f>'jeziora 2021'!K77</f>
        <v>70.599999999999994</v>
      </c>
      <c r="F75" s="70">
        <f>'jeziora 2021'!L77</f>
        <v>0.71299999999999997</v>
      </c>
      <c r="G75" s="70">
        <f>'jeziora 2021'!M77</f>
        <v>5.38</v>
      </c>
      <c r="H75" s="70">
        <f>'jeziora 2021'!N77</f>
        <v>19.600000000000001</v>
      </c>
      <c r="I75" s="70">
        <f>'jeziora 2021'!O77</f>
        <v>21.5</v>
      </c>
      <c r="J75" s="70">
        <f>'jeziora 2021'!P77</f>
        <v>0.46700000000000003</v>
      </c>
      <c r="K75" s="70">
        <f>'jeziora 2021'!S77</f>
        <v>14.7</v>
      </c>
      <c r="L75" s="70">
        <f>'jeziora 2021'!T77</f>
        <v>55.9</v>
      </c>
      <c r="M75" s="70">
        <f>'jeziora 2021'!Y77</f>
        <v>141</v>
      </c>
      <c r="N75" s="99">
        <f>'jeziora 2021'!W77</f>
        <v>9.9259259259259266E-4</v>
      </c>
      <c r="O75" s="115" t="s">
        <v>156</v>
      </c>
      <c r="P75" s="115" t="s">
        <v>156</v>
      </c>
      <c r="Q75" s="163"/>
      <c r="R75" s="69"/>
      <c r="S75" s="69"/>
    </row>
    <row r="76" spans="1:19" ht="25.5" x14ac:dyDescent="0.2">
      <c r="A76" s="4">
        <f>'jeziora 2021'!B78</f>
        <v>535</v>
      </c>
      <c r="B76" s="13" t="str">
        <f>'jeziora 2021'!D78</f>
        <v>jez. Lubiatowo Południowe - głęboczek -   1,4m</v>
      </c>
      <c r="C76" s="49">
        <f>'jeziora 2021'!I78</f>
        <v>0.05</v>
      </c>
      <c r="D76" s="49">
        <f>'jeziora 2021'!J78</f>
        <v>4.37</v>
      </c>
      <c r="E76" s="91">
        <f>'jeziora 2021'!K78</f>
        <v>22.3</v>
      </c>
      <c r="F76" s="70">
        <f>'jeziora 2021'!L78</f>
        <v>2.5000000000000001E-2</v>
      </c>
      <c r="G76" s="70">
        <f>'jeziora 2021'!M78</f>
        <v>1.66</v>
      </c>
      <c r="H76" s="70">
        <f>'jeziora 2021'!N78</f>
        <v>5.58</v>
      </c>
      <c r="I76" s="70">
        <f>'jeziora 2021'!O78</f>
        <v>3.57</v>
      </c>
      <c r="J76" s="70">
        <f>'jeziora 2021'!P78</f>
        <v>7.4099999999999999E-2</v>
      </c>
      <c r="K76" s="70">
        <f>'jeziora 2021'!S78</f>
        <v>3.17</v>
      </c>
      <c r="L76" s="70">
        <f>'jeziora 2021'!T78</f>
        <v>7.76</v>
      </c>
      <c r="M76" s="70">
        <f>'jeziora 2021'!Y78</f>
        <v>23.8</v>
      </c>
      <c r="N76" s="99">
        <f>'jeziora 2021'!W78</f>
        <v>9.9698795180722891E-4</v>
      </c>
      <c r="O76" s="114" t="s">
        <v>155</v>
      </c>
      <c r="P76" s="114" t="s">
        <v>155</v>
      </c>
      <c r="Q76" s="163"/>
      <c r="R76" s="69"/>
      <c r="S76" s="69"/>
    </row>
    <row r="77" spans="1:19" x14ac:dyDescent="0.2">
      <c r="A77" s="4">
        <f>'jeziora 2021'!B79</f>
        <v>536</v>
      </c>
      <c r="B77" s="13" t="str">
        <f>'jeziora 2021'!D79</f>
        <v>jez. Lubiszewskie - Lubiszewo</v>
      </c>
      <c r="C77" s="49">
        <f>'jeziora 2021'!I79</f>
        <v>0.35570000000000002</v>
      </c>
      <c r="D77" s="49">
        <f>'jeziora 2021'!J79</f>
        <v>13.3</v>
      </c>
      <c r="E77" s="91">
        <f>'jeziora 2021'!K79</f>
        <v>74.489999999999995</v>
      </c>
      <c r="F77" s="70">
        <f>'jeziora 2021'!L79</f>
        <v>1.238</v>
      </c>
      <c r="G77" s="70">
        <f>'jeziora 2021'!M79</f>
        <v>2.6829999999999998</v>
      </c>
      <c r="H77" s="70">
        <f>'jeziora 2021'!N79</f>
        <v>8.35</v>
      </c>
      <c r="I77" s="70">
        <f>'jeziora 2021'!O79</f>
        <v>14.2</v>
      </c>
      <c r="J77" s="70">
        <f>'jeziora 2021'!P79</f>
        <v>7.2300000000000003E-2</v>
      </c>
      <c r="K77" s="70">
        <f>'jeziora 2021'!S79</f>
        <v>7.7770000000000001</v>
      </c>
      <c r="L77" s="70">
        <f>'jeziora 2021'!T79</f>
        <v>79.27</v>
      </c>
      <c r="M77" s="70">
        <f>'jeziora 2021'!Y79</f>
        <v>118.9</v>
      </c>
      <c r="N77" s="99">
        <f>'jeziora 2021'!W79</f>
        <v>6.0702416918429001E-4</v>
      </c>
      <c r="O77" s="115" t="s">
        <v>156</v>
      </c>
      <c r="P77" s="115" t="s">
        <v>156</v>
      </c>
      <c r="Q77" s="163"/>
      <c r="R77" s="69"/>
      <c r="S77" s="69"/>
    </row>
    <row r="78" spans="1:19" x14ac:dyDescent="0.2">
      <c r="A78" s="4">
        <f>'jeziora 2021'!B80</f>
        <v>537</v>
      </c>
      <c r="B78" s="13" t="str">
        <f>'jeziora 2021'!D80</f>
        <v>Jez. Lubosińskie Północne - stan. 01</v>
      </c>
      <c r="C78" s="49">
        <f>'jeziora 2021'!I80</f>
        <v>0.1968</v>
      </c>
      <c r="D78" s="49">
        <f>'jeziora 2021'!J80</f>
        <v>3.9239999999999999</v>
      </c>
      <c r="E78" s="91">
        <f>'jeziora 2021'!K80</f>
        <v>103.8</v>
      </c>
      <c r="F78" s="70">
        <f>'jeziora 2021'!L80</f>
        <v>0.48170000000000002</v>
      </c>
      <c r="G78" s="70">
        <f>'jeziora 2021'!M80</f>
        <v>2.7080000000000002</v>
      </c>
      <c r="H78" s="70">
        <f>'jeziora 2021'!N80</f>
        <v>9.0129999999999999</v>
      </c>
      <c r="I78" s="70">
        <f>'jeziora 2021'!O80</f>
        <v>12.33</v>
      </c>
      <c r="J78" s="70">
        <f>'jeziora 2021'!P80</f>
        <v>1.84E-2</v>
      </c>
      <c r="K78" s="70">
        <f>'jeziora 2021'!S80</f>
        <v>8.1880000000000006</v>
      </c>
      <c r="L78" s="70">
        <f>'jeziora 2021'!T80</f>
        <v>24.51</v>
      </c>
      <c r="M78" s="70">
        <f>'jeziora 2021'!Y80</f>
        <v>67.069999999999993</v>
      </c>
      <c r="N78" s="99">
        <f>'jeziora 2021'!W80</f>
        <v>1.1292629262926294E-3</v>
      </c>
      <c r="O78" s="114" t="s">
        <v>155</v>
      </c>
      <c r="P78" s="114" t="s">
        <v>155</v>
      </c>
      <c r="Q78" s="163"/>
      <c r="R78" s="69"/>
      <c r="S78" s="69"/>
    </row>
    <row r="79" spans="1:19" x14ac:dyDescent="0.2">
      <c r="A79" s="4">
        <f>'jeziora 2021'!B81</f>
        <v>538</v>
      </c>
      <c r="B79" s="13" t="str">
        <f>'jeziora 2021'!D81</f>
        <v>Jez. Luboszek - stan. 01</v>
      </c>
      <c r="C79" s="49">
        <f>'jeziora 2021'!I81</f>
        <v>0.27060000000000001</v>
      </c>
      <c r="D79" s="49">
        <f>'jeziora 2021'!J81</f>
        <v>5.4889999999999999</v>
      </c>
      <c r="E79" s="91">
        <f>'jeziora 2021'!K81</f>
        <v>89.09</v>
      </c>
      <c r="F79" s="70">
        <f>'jeziora 2021'!L81</f>
        <v>1.008</v>
      </c>
      <c r="G79" s="70">
        <f>'jeziora 2021'!M81</f>
        <v>2.746</v>
      </c>
      <c r="H79" s="70">
        <f>'jeziora 2021'!N81</f>
        <v>8.4380000000000006</v>
      </c>
      <c r="I79" s="70">
        <f>'jeziora 2021'!O81</f>
        <v>11.63</v>
      </c>
      <c r="J79" s="70">
        <f>'jeziora 2021'!P81</f>
        <v>4.1799999999999997E-2</v>
      </c>
      <c r="K79" s="70">
        <f>'jeziora 2021'!S81</f>
        <v>7.7690000000000001</v>
      </c>
      <c r="L79" s="70">
        <f>'jeziora 2021'!T81</f>
        <v>52.84</v>
      </c>
      <c r="M79" s="70">
        <f>'jeziora 2021'!Y81</f>
        <v>93.16</v>
      </c>
      <c r="N79" s="99">
        <f>'jeziora 2021'!W81</f>
        <v>6.2697576027820822E-4</v>
      </c>
      <c r="O79" s="115" t="s">
        <v>156</v>
      </c>
      <c r="P79" s="115" t="s">
        <v>156</v>
      </c>
      <c r="Q79" s="163"/>
      <c r="R79" s="69"/>
      <c r="S79" s="69"/>
    </row>
    <row r="80" spans="1:19" x14ac:dyDescent="0.2">
      <c r="A80" s="4">
        <f>'jeziora 2021'!B82</f>
        <v>539</v>
      </c>
      <c r="B80" s="13" t="str">
        <f>'jeziora 2021'!D82</f>
        <v>jez. Lubowidzkie - na NE od m.Lubowidz</v>
      </c>
      <c r="C80" s="49">
        <f>'jeziora 2021'!I82</f>
        <v>0.05</v>
      </c>
      <c r="D80" s="49">
        <f>'jeziora 2021'!J82</f>
        <v>7.08</v>
      </c>
      <c r="E80" s="91">
        <f>'jeziora 2021'!K82</f>
        <v>46.4</v>
      </c>
      <c r="F80" s="70">
        <f>'jeziora 2021'!L82</f>
        <v>2.5000000000000001E-2</v>
      </c>
      <c r="G80" s="70">
        <f>'jeziora 2021'!M82</f>
        <v>3.34</v>
      </c>
      <c r="H80" s="70">
        <f>'jeziora 2021'!N82</f>
        <v>9.74</v>
      </c>
      <c r="I80" s="70">
        <f>'jeziora 2021'!O82</f>
        <v>7.04</v>
      </c>
      <c r="J80" s="70">
        <f>'jeziora 2021'!P82</f>
        <v>6.7599999999999993E-2</v>
      </c>
      <c r="K80" s="70">
        <f>'jeziora 2021'!S82</f>
        <v>7.73</v>
      </c>
      <c r="L80" s="70">
        <f>'jeziora 2021'!T82</f>
        <v>22.4</v>
      </c>
      <c r="M80" s="70">
        <f>'jeziora 2021'!Y82</f>
        <v>43.6</v>
      </c>
      <c r="N80" s="99">
        <f>'jeziora 2021'!W82</f>
        <v>6.8088033012379638E-4</v>
      </c>
      <c r="O80" s="114" t="s">
        <v>155</v>
      </c>
      <c r="P80" s="114" t="s">
        <v>155</v>
      </c>
      <c r="Q80" s="163"/>
      <c r="R80" s="69"/>
      <c r="S80" s="69"/>
    </row>
    <row r="81" spans="1:19" x14ac:dyDescent="0.2">
      <c r="A81" s="4">
        <f>'jeziora 2021'!B83</f>
        <v>540</v>
      </c>
      <c r="B81" s="13" t="str">
        <f>'jeziora 2021'!D83</f>
        <v>Jez. Lubstowskie - stan. 01</v>
      </c>
      <c r="C81" s="49">
        <f>'jeziora 2021'!I83</f>
        <v>0.15620000000000001</v>
      </c>
      <c r="D81" s="49">
        <f>'jeziora 2021'!J83</f>
        <v>3.0350000000000001</v>
      </c>
      <c r="E81" s="91">
        <f>'jeziora 2021'!K83</f>
        <v>161.19999999999999</v>
      </c>
      <c r="F81" s="70">
        <f>'jeziora 2021'!L83</f>
        <v>0.20569999999999999</v>
      </c>
      <c r="G81" s="70">
        <f>'jeziora 2021'!M83</f>
        <v>4.0709999999999997</v>
      </c>
      <c r="H81" s="70">
        <f>'jeziora 2021'!N83</f>
        <v>12.91</v>
      </c>
      <c r="I81" s="70">
        <f>'jeziora 2021'!O83</f>
        <v>8.2509999999999994</v>
      </c>
      <c r="J81" s="70">
        <f>'jeziora 2021'!P83</f>
        <v>7.2300000000000003E-2</v>
      </c>
      <c r="K81" s="70">
        <f>'jeziora 2021'!S83</f>
        <v>10.59</v>
      </c>
      <c r="L81" s="70">
        <f>'jeziora 2021'!T83</f>
        <v>12.25</v>
      </c>
      <c r="M81" s="70">
        <f>'jeziora 2021'!Y83</f>
        <v>34</v>
      </c>
      <c r="N81" s="99">
        <f>'jeziora 2021'!W83</f>
        <v>2.5887335440878232E-3</v>
      </c>
      <c r="O81" s="115" t="s">
        <v>156</v>
      </c>
      <c r="P81" s="115" t="s">
        <v>156</v>
      </c>
      <c r="Q81" s="163"/>
      <c r="R81" s="69"/>
      <c r="S81" s="69"/>
    </row>
    <row r="82" spans="1:19" x14ac:dyDescent="0.2">
      <c r="A82" s="4">
        <f>'jeziora 2021'!B84</f>
        <v>541</v>
      </c>
      <c r="B82" s="13" t="str">
        <f>'jeziora 2021'!D84</f>
        <v>jez. Łajskie - stan. 01</v>
      </c>
      <c r="C82" s="49">
        <f>'jeziora 2021'!I84</f>
        <v>0.05</v>
      </c>
      <c r="D82" s="49">
        <f>'jeziora 2021'!J84</f>
        <v>1.5</v>
      </c>
      <c r="E82" s="91">
        <f>'jeziora 2021'!K84</f>
        <v>92.7</v>
      </c>
      <c r="F82" s="70">
        <f>'jeziora 2021'!L84</f>
        <v>2.5000000000000001E-2</v>
      </c>
      <c r="G82" s="70">
        <f>'jeziora 2021'!M84</f>
        <v>1.49</v>
      </c>
      <c r="H82" s="70">
        <f>'jeziora 2021'!N84</f>
        <v>6.8940000000000001</v>
      </c>
      <c r="I82" s="70">
        <f>'jeziora 2021'!O84</f>
        <v>7.7</v>
      </c>
      <c r="J82" s="70">
        <f>'jeziora 2021'!P84</f>
        <v>3.7699999999999997E-2</v>
      </c>
      <c r="K82" s="70">
        <f>'jeziora 2021'!S84</f>
        <v>7.5679999999999996</v>
      </c>
      <c r="L82" s="70">
        <f>'jeziora 2021'!T84</f>
        <v>14.34</v>
      </c>
      <c r="M82" s="70">
        <f>'jeziora 2021'!Y84</f>
        <v>68.23</v>
      </c>
      <c r="N82" s="99">
        <f>'jeziora 2021'!W84</f>
        <v>7.7476703278996691E-4</v>
      </c>
      <c r="O82" s="114" t="s">
        <v>155</v>
      </c>
      <c r="P82" s="114" t="s">
        <v>155</v>
      </c>
      <c r="Q82" s="163"/>
      <c r="R82" s="69"/>
      <c r="S82" s="69"/>
    </row>
    <row r="83" spans="1:19" x14ac:dyDescent="0.2">
      <c r="A83" s="4">
        <f>'jeziora 2021'!B85</f>
        <v>542</v>
      </c>
      <c r="B83" s="13" t="str">
        <f>'jeziora 2021'!D85</f>
        <v>jez. Łapalickie - Łapalice</v>
      </c>
      <c r="C83" s="49">
        <f>'jeziora 2021'!I85</f>
        <v>0.05</v>
      </c>
      <c r="D83" s="49">
        <f>'jeziora 2021'!J85</f>
        <v>13.65</v>
      </c>
      <c r="E83" s="91">
        <f>'jeziora 2021'!K85</f>
        <v>257</v>
      </c>
      <c r="F83" s="70">
        <f>'jeziora 2021'!L85</f>
        <v>1.6579999999999999</v>
      </c>
      <c r="G83" s="70">
        <f>'jeziora 2021'!M85</f>
        <v>13.82</v>
      </c>
      <c r="H83" s="70">
        <f>'jeziora 2021'!N85</f>
        <v>46.66</v>
      </c>
      <c r="I83" s="70">
        <f>'jeziora 2021'!O85</f>
        <v>23.42</v>
      </c>
      <c r="J83" s="70">
        <f>'jeziora 2021'!P85</f>
        <v>1.7600000000000001E-2</v>
      </c>
      <c r="K83" s="70">
        <f>'jeziora 2021'!S85</f>
        <v>27.27</v>
      </c>
      <c r="L83" s="70">
        <f>'jeziora 2021'!T85</f>
        <v>68.239999999999995</v>
      </c>
      <c r="M83" s="70">
        <f>'jeziora 2021'!Y85</f>
        <v>184.4</v>
      </c>
      <c r="N83" s="99">
        <f>'jeziora 2021'!W85</f>
        <v>2.0836120401337794E-3</v>
      </c>
      <c r="O83" s="115" t="s">
        <v>156</v>
      </c>
      <c r="P83" s="115" t="s">
        <v>156</v>
      </c>
      <c r="Q83" s="163"/>
      <c r="R83" s="69"/>
      <c r="S83" s="69"/>
    </row>
    <row r="84" spans="1:19" x14ac:dyDescent="0.2">
      <c r="A84" s="4">
        <f>'jeziora 2021'!B86</f>
        <v>543</v>
      </c>
      <c r="B84" s="13" t="str">
        <f>'jeziora 2021'!D86</f>
        <v>jez. Łąckie - Drzewicz</v>
      </c>
      <c r="C84" s="49">
        <f>'jeziora 2021'!I86</f>
        <v>0.05</v>
      </c>
      <c r="D84" s="49">
        <f>'jeziora 2021'!J86</f>
        <v>1.5</v>
      </c>
      <c r="E84" s="91">
        <f>'jeziora 2021'!K86</f>
        <v>157.19999999999999</v>
      </c>
      <c r="F84" s="70">
        <f>'jeziora 2021'!L86</f>
        <v>0.52600000000000002</v>
      </c>
      <c r="G84" s="70">
        <f>'jeziora 2021'!M86</f>
        <v>2.1890000000000001</v>
      </c>
      <c r="H84" s="70">
        <f>'jeziora 2021'!N86</f>
        <v>10.06</v>
      </c>
      <c r="I84" s="70">
        <f>'jeziora 2021'!O86</f>
        <v>6.9480000000000004</v>
      </c>
      <c r="J84" s="70">
        <f>'jeziora 2021'!P86</f>
        <v>0.111</v>
      </c>
      <c r="K84" s="70">
        <f>'jeziora 2021'!S86</f>
        <v>3.8879999999999999</v>
      </c>
      <c r="L84" s="70">
        <f>'jeziora 2021'!T86</f>
        <v>23.74</v>
      </c>
      <c r="M84" s="70">
        <f>'jeziora 2021'!Y86</f>
        <v>53.71</v>
      </c>
      <c r="N84" s="99">
        <f>'jeziora 2021'!W86</f>
        <v>7.2611657834973503E-4</v>
      </c>
      <c r="O84" s="115" t="s">
        <v>156</v>
      </c>
      <c r="P84" s="115" t="s">
        <v>156</v>
      </c>
      <c r="Q84" s="163"/>
      <c r="R84" s="69"/>
      <c r="S84" s="69"/>
    </row>
    <row r="85" spans="1:19" x14ac:dyDescent="0.2">
      <c r="A85" s="4">
        <f>'jeziora 2021'!B87</f>
        <v>544</v>
      </c>
      <c r="B85" s="13" t="str">
        <f>'jeziora 2021'!D87</f>
        <v>jez. Łąckie Duże -głęboczek</v>
      </c>
      <c r="C85" s="49">
        <f>'jeziora 2021'!I87</f>
        <v>0.05</v>
      </c>
      <c r="D85" s="49">
        <f>'jeziora 2021'!J87</f>
        <v>3.45</v>
      </c>
      <c r="E85" s="91">
        <f>'jeziora 2021'!K87</f>
        <v>42.2</v>
      </c>
      <c r="F85" s="70">
        <f>'jeziora 2021'!L87</f>
        <v>2.5000000000000001E-2</v>
      </c>
      <c r="G85" s="70">
        <f>'jeziora 2021'!M87</f>
        <v>4.2</v>
      </c>
      <c r="H85" s="70">
        <f>'jeziora 2021'!N87</f>
        <v>13.7</v>
      </c>
      <c r="I85" s="70">
        <f>'jeziora 2021'!O87</f>
        <v>10.1</v>
      </c>
      <c r="J85" s="70">
        <f>'jeziora 2021'!P87</f>
        <v>0.19800000000000001</v>
      </c>
      <c r="K85" s="70">
        <f>'jeziora 2021'!S87</f>
        <v>11.3</v>
      </c>
      <c r="L85" s="70">
        <f>'jeziora 2021'!T87</f>
        <v>20.2</v>
      </c>
      <c r="M85" s="70">
        <f>'jeziora 2021'!Y87</f>
        <v>54</v>
      </c>
      <c r="N85" s="99">
        <f>'jeziora 2021'!W87</f>
        <v>1.4072164948453608E-3</v>
      </c>
      <c r="O85" s="114" t="s">
        <v>155</v>
      </c>
      <c r="P85" s="114" t="s">
        <v>155</v>
      </c>
      <c r="Q85" s="163"/>
      <c r="R85" s="69"/>
      <c r="S85" s="69"/>
    </row>
    <row r="86" spans="1:19" x14ac:dyDescent="0.2">
      <c r="A86" s="4">
        <f>'jeziora 2021'!B88</f>
        <v>545</v>
      </c>
      <c r="B86" s="13" t="str">
        <f>'jeziora 2021'!D88</f>
        <v>jez. Łąkorek - stan.01</v>
      </c>
      <c r="C86" s="49">
        <f>'jeziora 2021'!I88</f>
        <v>0.05</v>
      </c>
      <c r="D86" s="49">
        <f>'jeziora 2021'!J88</f>
        <v>4.88</v>
      </c>
      <c r="E86" s="91">
        <f>'jeziora 2021'!K88</f>
        <v>77.8</v>
      </c>
      <c r="F86" s="70">
        <f>'jeziora 2021'!L88</f>
        <v>0.53200000000000003</v>
      </c>
      <c r="G86" s="70">
        <f>'jeziora 2021'!M88</f>
        <v>2.62</v>
      </c>
      <c r="H86" s="70">
        <f>'jeziora 2021'!N88</f>
        <v>7.31</v>
      </c>
      <c r="I86" s="70">
        <f>'jeziora 2021'!O88</f>
        <v>9.1999999999999993</v>
      </c>
      <c r="J86" s="70">
        <f>'jeziora 2021'!P88</f>
        <v>7.7399999999999997E-2</v>
      </c>
      <c r="K86" s="70">
        <f>'jeziora 2021'!S88</f>
        <v>7.02</v>
      </c>
      <c r="L86" s="70">
        <f>'jeziora 2021'!T88</f>
        <v>33.200000000000003</v>
      </c>
      <c r="M86" s="70">
        <f>'jeziora 2021'!Y88</f>
        <v>56.4</v>
      </c>
      <c r="N86" s="99">
        <f>'jeziora 2021'!W88</f>
        <v>8.4684684684684683E-4</v>
      </c>
      <c r="O86" s="115" t="s">
        <v>156</v>
      </c>
      <c r="P86" s="115" t="s">
        <v>156</v>
      </c>
      <c r="Q86" s="163"/>
      <c r="R86" s="69"/>
      <c r="S86" s="69"/>
    </row>
    <row r="87" spans="1:19" x14ac:dyDescent="0.2">
      <c r="A87" s="4">
        <f>'jeziora 2021'!B89</f>
        <v>546</v>
      </c>
      <c r="B87" s="13" t="str">
        <f>'jeziora 2021'!D89</f>
        <v>Jez. Łękno - stan. 01</v>
      </c>
      <c r="C87" s="49">
        <f>'jeziora 2021'!I89</f>
        <v>0.05</v>
      </c>
      <c r="D87" s="49">
        <f>'jeziora 2021'!J89</f>
        <v>1.5</v>
      </c>
      <c r="E87" s="91">
        <f>'jeziora 2021'!K89</f>
        <v>118.6</v>
      </c>
      <c r="F87" s="70">
        <f>'jeziora 2021'!L89</f>
        <v>0.26669999999999999</v>
      </c>
      <c r="G87" s="70">
        <f>'jeziora 2021'!M89</f>
        <v>1.8029999999999999</v>
      </c>
      <c r="H87" s="70">
        <f>'jeziora 2021'!N89</f>
        <v>5.4870000000000001</v>
      </c>
      <c r="I87" s="70">
        <f>'jeziora 2021'!O89</f>
        <v>7.4429999999999996</v>
      </c>
      <c r="J87" s="70">
        <f>'jeziora 2021'!P89</f>
        <v>7.2099999999999997E-2</v>
      </c>
      <c r="K87" s="70">
        <f>'jeziora 2021'!S89</f>
        <v>5.67</v>
      </c>
      <c r="L87" s="70">
        <f>'jeziora 2021'!T89</f>
        <v>13.15</v>
      </c>
      <c r="M87" s="70">
        <f>'jeziora 2021'!Y89</f>
        <v>38.619999999999997</v>
      </c>
      <c r="N87" s="99">
        <f>'jeziora 2021'!W89</f>
        <v>1.132942500126771E-3</v>
      </c>
      <c r="O87" s="114" t="s">
        <v>155</v>
      </c>
      <c r="P87" s="114" t="s">
        <v>155</v>
      </c>
      <c r="Q87" s="163"/>
      <c r="R87" s="69"/>
      <c r="S87" s="69"/>
    </row>
    <row r="88" spans="1:19" x14ac:dyDescent="0.2">
      <c r="A88" s="4">
        <f>'jeziora 2021'!B90</f>
        <v>547</v>
      </c>
      <c r="B88" s="13" t="str">
        <f>'jeziora 2021'!D90</f>
        <v>jez. Łętowskie - głęboczek-18,7m</v>
      </c>
      <c r="C88" s="49">
        <f>'jeziora 2021'!I90</f>
        <v>0.17879999999999999</v>
      </c>
      <c r="D88" s="49">
        <f>'jeziora 2021'!J90</f>
        <v>6.1470000000000002</v>
      </c>
      <c r="E88" s="91">
        <f>'jeziora 2021'!K90</f>
        <v>65.53</v>
      </c>
      <c r="F88" s="70">
        <f>'jeziora 2021'!L90</f>
        <v>0.45950000000000002</v>
      </c>
      <c r="G88" s="70">
        <f>'jeziora 2021'!M90</f>
        <v>2.238</v>
      </c>
      <c r="H88" s="70">
        <f>'jeziora 2021'!N90</f>
        <v>9.6129999999999995</v>
      </c>
      <c r="I88" s="70">
        <f>'jeziora 2021'!O90</f>
        <v>7.6379999999999999</v>
      </c>
      <c r="J88" s="70">
        <f>'jeziora 2021'!P90</f>
        <v>3.2800000000000003E-2</v>
      </c>
      <c r="K88" s="70">
        <f>'jeziora 2021'!S90</f>
        <v>6.9989999999999997</v>
      </c>
      <c r="L88" s="70">
        <f>'jeziora 2021'!T90</f>
        <v>20.97</v>
      </c>
      <c r="M88" s="70">
        <f>'jeziora 2021'!Y90</f>
        <v>51.72</v>
      </c>
      <c r="N88" s="99">
        <f>'jeziora 2021'!W90</f>
        <v>1.087744012879855E-3</v>
      </c>
      <c r="O88" s="114" t="s">
        <v>155</v>
      </c>
      <c r="P88" s="114" t="s">
        <v>155</v>
      </c>
      <c r="Q88" s="163"/>
      <c r="R88" s="69"/>
      <c r="S88" s="69"/>
    </row>
    <row r="89" spans="1:19" x14ac:dyDescent="0.2">
      <c r="A89" s="4">
        <f>'jeziora 2021'!B91</f>
        <v>548</v>
      </c>
      <c r="B89" s="13" t="str">
        <f>'jeziora 2021'!D91</f>
        <v>jez. Łubie - głęboczek - 8,8m</v>
      </c>
      <c r="C89" s="49">
        <f>'jeziora 2021'!I91</f>
        <v>0.05</v>
      </c>
      <c r="D89" s="49">
        <f>'jeziora 2021'!J91</f>
        <v>1.5</v>
      </c>
      <c r="E89" s="91">
        <f>'jeziora 2021'!K91</f>
        <v>40.1</v>
      </c>
      <c r="F89" s="70">
        <f>'jeziora 2021'!L91</f>
        <v>2.5000000000000001E-2</v>
      </c>
      <c r="G89" s="70">
        <f>'jeziora 2021'!M91</f>
        <v>1.74</v>
      </c>
      <c r="H89" s="70">
        <f>'jeziora 2021'!N91</f>
        <v>4.99</v>
      </c>
      <c r="I89" s="70">
        <f>'jeziora 2021'!O91</f>
        <v>3.18</v>
      </c>
      <c r="J89" s="70">
        <f>'jeziora 2021'!P91</f>
        <v>4.53E-2</v>
      </c>
      <c r="K89" s="70">
        <f>'jeziora 2021'!S91</f>
        <v>4.43</v>
      </c>
      <c r="L89" s="70">
        <f>'jeziora 2021'!T91</f>
        <v>5.2</v>
      </c>
      <c r="M89" s="70">
        <f>'jeziora 2021'!Y91</f>
        <v>15.9</v>
      </c>
      <c r="N89" s="99">
        <f>'jeziora 2021'!W91</f>
        <v>1.4819277108433736E-3</v>
      </c>
      <c r="O89" s="113" t="s">
        <v>158</v>
      </c>
      <c r="P89" s="113" t="s">
        <v>158</v>
      </c>
      <c r="Q89" s="163"/>
      <c r="R89" s="69"/>
      <c r="S89" s="69"/>
    </row>
    <row r="90" spans="1:19" x14ac:dyDescent="0.2">
      <c r="A90" s="4">
        <f>'jeziora 2021'!B92</f>
        <v>549</v>
      </c>
      <c r="B90" s="13" t="str">
        <f>'jeziora 2021'!D92</f>
        <v>jez. Marianowskie - głęboczek -  10,7 m</v>
      </c>
      <c r="C90" s="49">
        <f>'jeziora 2021'!I92</f>
        <v>0.05</v>
      </c>
      <c r="D90" s="49">
        <f>'jeziora 2021'!J92</f>
        <v>12.1</v>
      </c>
      <c r="E90" s="91">
        <f>'jeziora 2021'!K92</f>
        <v>211</v>
      </c>
      <c r="F90" s="70">
        <f>'jeziora 2021'!L92</f>
        <v>0.74399999999999999</v>
      </c>
      <c r="G90" s="70">
        <f>'jeziora 2021'!M92</f>
        <v>6.19</v>
      </c>
      <c r="H90" s="70">
        <f>'jeziora 2021'!N92</f>
        <v>14</v>
      </c>
      <c r="I90" s="70">
        <f>'jeziora 2021'!O92</f>
        <v>15.5</v>
      </c>
      <c r="J90" s="70">
        <f>'jeziora 2021'!P92</f>
        <v>0.14099999999999999</v>
      </c>
      <c r="K90" s="70">
        <f>'jeziora 2021'!S92</f>
        <v>12.3</v>
      </c>
      <c r="L90" s="70">
        <f>'jeziora 2021'!T92</f>
        <v>35.200000000000003</v>
      </c>
      <c r="M90" s="70">
        <f>'jeziora 2021'!Y92</f>
        <v>98</v>
      </c>
      <c r="N90" s="99">
        <f>'jeziora 2021'!W92</f>
        <v>1.088235294117647E-3</v>
      </c>
      <c r="O90" s="115" t="s">
        <v>156</v>
      </c>
      <c r="P90" s="115" t="s">
        <v>156</v>
      </c>
      <c r="Q90" s="163"/>
      <c r="R90" s="69"/>
      <c r="S90" s="69"/>
    </row>
    <row r="91" spans="1:19" x14ac:dyDescent="0.2">
      <c r="A91" s="4">
        <f>'jeziora 2021'!B93</f>
        <v>550</v>
      </c>
      <c r="B91" s="13" t="str">
        <f>'jeziora 2021'!D93</f>
        <v>Jez. Mąkolno - stan. 01</v>
      </c>
      <c r="C91" s="49">
        <f>'jeziora 2021'!I93</f>
        <v>0.27700000000000002</v>
      </c>
      <c r="D91" s="49">
        <f>'jeziora 2021'!J93</f>
        <v>1.5</v>
      </c>
      <c r="E91" s="91">
        <f>'jeziora 2021'!K93</f>
        <v>100.6</v>
      </c>
      <c r="F91" s="70">
        <f>'jeziora 2021'!L93</f>
        <v>0.62690000000000001</v>
      </c>
      <c r="G91" s="70">
        <f>'jeziora 2021'!M93</f>
        <v>1.8360000000000001</v>
      </c>
      <c r="H91" s="70">
        <f>'jeziora 2021'!N93</f>
        <v>6.335</v>
      </c>
      <c r="I91" s="70">
        <f>'jeziora 2021'!O93</f>
        <v>7.9210000000000003</v>
      </c>
      <c r="J91" s="70">
        <f>'jeziora 2021'!P93</f>
        <v>3.3300000000000003E-2</v>
      </c>
      <c r="K91" s="70">
        <f>'jeziora 2021'!S93</f>
        <v>5.5209999999999999</v>
      </c>
      <c r="L91" s="70">
        <f>'jeziora 2021'!T93</f>
        <v>33.18</v>
      </c>
      <c r="M91" s="70">
        <f>'jeziora 2021'!Y93</f>
        <v>56.94</v>
      </c>
      <c r="N91" s="99">
        <f>'jeziora 2021'!W93</f>
        <v>1.9120582425653835E-3</v>
      </c>
      <c r="O91" s="115" t="s">
        <v>156</v>
      </c>
      <c r="P91" s="115" t="s">
        <v>156</v>
      </c>
      <c r="Q91" s="163"/>
      <c r="R91" s="69"/>
      <c r="S91" s="69"/>
    </row>
    <row r="92" spans="1:19" x14ac:dyDescent="0.2">
      <c r="A92" s="4">
        <f>'jeziora 2021'!B94</f>
        <v>551</v>
      </c>
      <c r="B92" s="13" t="str">
        <f>'jeziora 2021'!D94</f>
        <v>jez. Mąkowarskie - głęboczek - 31,2m</v>
      </c>
      <c r="C92" s="49">
        <f>'jeziora 2021'!I94</f>
        <v>0.05</v>
      </c>
      <c r="D92" s="49">
        <f>'jeziora 2021'!J94</f>
        <v>4.32</v>
      </c>
      <c r="E92" s="91">
        <f>'jeziora 2021'!K94</f>
        <v>84.08</v>
      </c>
      <c r="F92" s="70">
        <f>'jeziora 2021'!L94</f>
        <v>0.23749999999999999</v>
      </c>
      <c r="G92" s="70">
        <f>'jeziora 2021'!M94</f>
        <v>1.5920000000000001</v>
      </c>
      <c r="H92" s="70">
        <f>'jeziora 2021'!N94</f>
        <v>6.6680000000000001</v>
      </c>
      <c r="I92" s="70">
        <f>'jeziora 2021'!O94</f>
        <v>11.68</v>
      </c>
      <c r="J92" s="70">
        <f>'jeziora 2021'!P94</f>
        <v>2.3199999999999998E-2</v>
      </c>
      <c r="K92" s="70">
        <f>'jeziora 2021'!S94</f>
        <v>3.6280000000000001</v>
      </c>
      <c r="L92" s="70">
        <f>'jeziora 2021'!T94</f>
        <v>12.86</v>
      </c>
      <c r="M92" s="70">
        <f>'jeziora 2021'!Y94</f>
        <v>51.36</v>
      </c>
      <c r="N92" s="99">
        <f>'jeziora 2021'!W94</f>
        <v>5.501918610315475E-4</v>
      </c>
      <c r="O92" s="114" t="s">
        <v>155</v>
      </c>
      <c r="P92" s="114" t="s">
        <v>155</v>
      </c>
      <c r="Q92" s="163"/>
      <c r="R92" s="69"/>
      <c r="S92" s="69"/>
    </row>
    <row r="93" spans="1:19" x14ac:dyDescent="0.2">
      <c r="A93" s="4">
        <f>'jeziora 2021'!B95</f>
        <v>552</v>
      </c>
      <c r="B93" s="13" t="str">
        <f>'jeziora 2021'!D95</f>
        <v>jez. Mieruńskie Wielkie - 01 (głęboczek)</v>
      </c>
      <c r="C93" s="49">
        <f>'jeziora 2021'!I95</f>
        <v>0.05</v>
      </c>
      <c r="D93" s="49">
        <f>'jeziora 2021'!J95</f>
        <v>1.5</v>
      </c>
      <c r="E93" s="91">
        <f>'jeziora 2021'!K95</f>
        <v>207.8</v>
      </c>
      <c r="F93" s="70">
        <f>'jeziora 2021'!L95</f>
        <v>1.056</v>
      </c>
      <c r="G93" s="70">
        <f>'jeziora 2021'!M95</f>
        <v>6.32</v>
      </c>
      <c r="H93" s="70">
        <f>'jeziora 2021'!N95</f>
        <v>20.23</v>
      </c>
      <c r="I93" s="70">
        <f>'jeziora 2021'!O95</f>
        <v>26.38</v>
      </c>
      <c r="J93" s="70">
        <f>'jeziora 2021'!P95</f>
        <v>0.10299999999999999</v>
      </c>
      <c r="K93" s="70">
        <f>'jeziora 2021'!S95</f>
        <v>15.43</v>
      </c>
      <c r="L93" s="70">
        <f>'jeziora 2021'!T95</f>
        <v>57.23</v>
      </c>
      <c r="M93" s="70">
        <f>'jeziora 2021'!Y95</f>
        <v>108.3</v>
      </c>
      <c r="N93" s="99">
        <f>'jeziora 2021'!W95</f>
        <v>6.9401251117068806E-4</v>
      </c>
      <c r="O93" s="115" t="s">
        <v>156</v>
      </c>
      <c r="P93" s="115" t="s">
        <v>156</v>
      </c>
      <c r="Q93" s="163"/>
      <c r="R93" s="69"/>
      <c r="S93" s="69"/>
    </row>
    <row r="94" spans="1:19" x14ac:dyDescent="0.2">
      <c r="A94" s="4">
        <f>'jeziora 2021'!B96</f>
        <v>553</v>
      </c>
      <c r="B94" s="13" t="str">
        <f>'jeziora 2021'!D96</f>
        <v>jez. Mikaszewo - 01 (głęboczek)</v>
      </c>
      <c r="C94" s="49">
        <f>'jeziora 2021'!I96</f>
        <v>0.05</v>
      </c>
      <c r="D94" s="49">
        <f>'jeziora 2021'!J96</f>
        <v>12.26</v>
      </c>
      <c r="E94" s="91">
        <f>'jeziora 2021'!K96</f>
        <v>91.79</v>
      </c>
      <c r="F94" s="70">
        <f>'jeziora 2021'!L96</f>
        <v>0.76</v>
      </c>
      <c r="G94" s="70">
        <f>'jeziora 2021'!M96</f>
        <v>0.68100000000000005</v>
      </c>
      <c r="H94" s="70">
        <f>'jeziora 2021'!N96</f>
        <v>5.0149999999999997</v>
      </c>
      <c r="I94" s="70">
        <f>'jeziora 2021'!O96</f>
        <v>11.33</v>
      </c>
      <c r="J94" s="70">
        <f>'jeziora 2021'!P96</f>
        <v>6.5100000000000005E-2</v>
      </c>
      <c r="K94" s="70">
        <f>'jeziora 2021'!S96</f>
        <v>4.4569999999999999</v>
      </c>
      <c r="L94" s="70">
        <f>'jeziora 2021'!T96</f>
        <v>40.64</v>
      </c>
      <c r="M94" s="70">
        <f>'jeziora 2021'!Y96</f>
        <v>56.12</v>
      </c>
      <c r="N94" s="99">
        <f>'jeziora 2021'!W96</f>
        <v>4.29010989010989E-4</v>
      </c>
      <c r="O94" s="115" t="s">
        <v>156</v>
      </c>
      <c r="P94" s="115" t="s">
        <v>156</v>
      </c>
      <c r="Q94" s="163"/>
      <c r="R94" s="69"/>
      <c r="S94" s="69"/>
    </row>
    <row r="95" spans="1:19" x14ac:dyDescent="0.2">
      <c r="A95" s="4">
        <f>'jeziora 2021'!B97</f>
        <v>554</v>
      </c>
      <c r="B95" s="13" t="str">
        <f>'jeziora 2021'!D97</f>
        <v>jez. Milachowo - Orzechowo</v>
      </c>
      <c r="C95" s="49">
        <f>'jeziora 2021'!I97</f>
        <v>0.05</v>
      </c>
      <c r="D95" s="49">
        <f>'jeziora 2021'!J97</f>
        <v>14.53</v>
      </c>
      <c r="E95" s="91">
        <f>'jeziora 2021'!K97</f>
        <v>367.1</v>
      </c>
      <c r="F95" s="70">
        <f>'jeziora 2021'!L97</f>
        <v>2.5000000000000001E-2</v>
      </c>
      <c r="G95" s="70">
        <f>'jeziora 2021'!M97</f>
        <v>9.4359999999999999</v>
      </c>
      <c r="H95" s="70">
        <f>'jeziora 2021'!N97</f>
        <v>35.94</v>
      </c>
      <c r="I95" s="70">
        <f>'jeziora 2021'!O97</f>
        <v>58.26</v>
      </c>
      <c r="J95" s="70">
        <f>'jeziora 2021'!P97</f>
        <v>9.1800000000000007E-2</v>
      </c>
      <c r="K95" s="70">
        <f>'jeziora 2021'!S97</f>
        <v>31.48</v>
      </c>
      <c r="L95" s="70">
        <f>'jeziora 2021'!T97</f>
        <v>32.14</v>
      </c>
      <c r="M95" s="70">
        <f>'jeziora 2021'!Y97</f>
        <v>169.3</v>
      </c>
      <c r="N95" s="99">
        <f>'jeziora 2021'!W97</f>
        <v>2.2806127625038045E-3</v>
      </c>
      <c r="O95" s="115" t="s">
        <v>156</v>
      </c>
      <c r="P95" s="115" t="s">
        <v>156</v>
      </c>
      <c r="Q95" s="163"/>
      <c r="R95" s="69"/>
      <c r="S95" s="69"/>
    </row>
    <row r="96" spans="1:19" x14ac:dyDescent="0.2">
      <c r="A96" s="4">
        <f>'jeziora 2021'!B98</f>
        <v>555</v>
      </c>
      <c r="B96" s="13" t="str">
        <f>'jeziora 2021'!D98</f>
        <v>jez. Mildzie - stan.01</v>
      </c>
      <c r="C96" s="49">
        <f>'jeziora 2021'!I98</f>
        <v>0.05</v>
      </c>
      <c r="D96" s="49">
        <f>'jeziora 2021'!J98</f>
        <v>5.15</v>
      </c>
      <c r="E96" s="91">
        <f>'jeziora 2021'!K98</f>
        <v>98.5</v>
      </c>
      <c r="F96" s="70">
        <f>'jeziora 2021'!L98</f>
        <v>2.5000000000000001E-2</v>
      </c>
      <c r="G96" s="70">
        <f>'jeziora 2021'!M98</f>
        <v>4.5199999999999996</v>
      </c>
      <c r="H96" s="70">
        <f>'jeziora 2021'!N98</f>
        <v>16.3</v>
      </c>
      <c r="I96" s="70">
        <f>'jeziora 2021'!O98</f>
        <v>10.1</v>
      </c>
      <c r="J96" s="70">
        <f>'jeziora 2021'!P98</f>
        <v>8.2900000000000001E-2</v>
      </c>
      <c r="K96" s="70">
        <f>'jeziora 2021'!S98</f>
        <v>10.9</v>
      </c>
      <c r="L96" s="70">
        <f>'jeziora 2021'!T98</f>
        <v>17</v>
      </c>
      <c r="M96" s="70">
        <f>'jeziora 2021'!Y98</f>
        <v>53.5</v>
      </c>
      <c r="N96" s="99">
        <f>'jeziora 2021'!W98</f>
        <v>9.017681728880157E-4</v>
      </c>
      <c r="O96" s="114" t="s">
        <v>155</v>
      </c>
      <c r="P96" s="114" t="s">
        <v>155</v>
      </c>
      <c r="Q96" s="163"/>
      <c r="R96" s="69"/>
      <c r="S96" s="69"/>
    </row>
    <row r="97" spans="1:19" x14ac:dyDescent="0.2">
      <c r="A97" s="4">
        <f>'jeziora 2021'!B99</f>
        <v>556</v>
      </c>
      <c r="B97" s="13" t="str">
        <f>'jeziora 2021'!D99</f>
        <v>Jez. Mlewieckie - stanowisko 02</v>
      </c>
      <c r="C97" s="49">
        <f>'jeziora 2021'!I99</f>
        <v>0.42430000000000001</v>
      </c>
      <c r="D97" s="49">
        <f>'jeziora 2021'!J99</f>
        <v>1.5</v>
      </c>
      <c r="E97" s="91">
        <f>'jeziora 2021'!K99</f>
        <v>81.150000000000006</v>
      </c>
      <c r="F97" s="70">
        <f>'jeziora 2021'!L99</f>
        <v>0.1744</v>
      </c>
      <c r="G97" s="70">
        <f>'jeziora 2021'!M99</f>
        <v>1.6319999999999999</v>
      </c>
      <c r="H97" s="70">
        <f>'jeziora 2021'!N99</f>
        <v>5.1180000000000003</v>
      </c>
      <c r="I97" s="70">
        <f>'jeziora 2021'!O99</f>
        <v>6.4020000000000001</v>
      </c>
      <c r="J97" s="70">
        <f>'jeziora 2021'!P99</f>
        <v>4.7600000000000003E-2</v>
      </c>
      <c r="K97" s="70">
        <f>'jeziora 2021'!S99</f>
        <v>6.37</v>
      </c>
      <c r="L97" s="70">
        <f>'jeziora 2021'!T99</f>
        <v>9.952</v>
      </c>
      <c r="M97" s="70">
        <f>'jeziora 2021'!Y99</f>
        <v>25.09</v>
      </c>
      <c r="N97" s="99">
        <f>'jeziora 2021'!W99</f>
        <v>8.8303667718004817E-4</v>
      </c>
      <c r="O97" s="114" t="s">
        <v>155</v>
      </c>
      <c r="P97" s="114" t="s">
        <v>155</v>
      </c>
      <c r="Q97" s="163"/>
      <c r="R97" s="69"/>
      <c r="S97" s="69"/>
    </row>
    <row r="98" spans="1:19" x14ac:dyDescent="0.2">
      <c r="A98" s="4">
        <f>'jeziora 2021'!B100</f>
        <v>557</v>
      </c>
      <c r="B98" s="13" t="str">
        <f>'jeziora 2021'!D100</f>
        <v xml:space="preserve">Jez. Modzerowskie - stanowisko 01 </v>
      </c>
      <c r="C98" s="49">
        <f>'jeziora 2021'!I100</f>
        <v>0.16539999999999999</v>
      </c>
      <c r="D98" s="49">
        <f>'jeziora 2021'!J100</f>
        <v>3.4470000000000001</v>
      </c>
      <c r="E98" s="91">
        <f>'jeziora 2021'!K100</f>
        <v>107.7</v>
      </c>
      <c r="F98" s="70">
        <f>'jeziora 2021'!L100</f>
        <v>0.3135</v>
      </c>
      <c r="G98" s="70">
        <f>'jeziora 2021'!M100</f>
        <v>1.524</v>
      </c>
      <c r="H98" s="70">
        <f>'jeziora 2021'!N100</f>
        <v>4.0490000000000004</v>
      </c>
      <c r="I98" s="70">
        <f>'jeziora 2021'!O100</f>
        <v>7.298</v>
      </c>
      <c r="J98" s="70">
        <f>'jeziora 2021'!P100</f>
        <v>4.41E-2</v>
      </c>
      <c r="K98" s="70">
        <f>'jeziora 2021'!S100</f>
        <v>5.13</v>
      </c>
      <c r="L98" s="70">
        <f>'jeziora 2021'!T100</f>
        <v>15.85</v>
      </c>
      <c r="M98" s="70">
        <f>'jeziora 2021'!Y100</f>
        <v>32.729999999999997</v>
      </c>
      <c r="N98" s="99">
        <f>'jeziora 2021'!W100</f>
        <v>7.6854588195285323E-4</v>
      </c>
      <c r="O98" s="114" t="s">
        <v>155</v>
      </c>
      <c r="P98" s="114" t="s">
        <v>155</v>
      </c>
      <c r="Q98" s="163"/>
      <c r="R98" s="69"/>
      <c r="S98" s="69"/>
    </row>
    <row r="99" spans="1:19" x14ac:dyDescent="0.2">
      <c r="A99" s="4">
        <f>'jeziora 2021'!B101</f>
        <v>558</v>
      </c>
      <c r="B99" s="13" t="str">
        <f>'jeziora 2021'!D101</f>
        <v>jez. Morliny - stan. 01</v>
      </c>
      <c r="C99" s="49">
        <f>'jeziora 2021'!I101</f>
        <v>0.05</v>
      </c>
      <c r="D99" s="49">
        <f>'jeziora 2021'!J101</f>
        <v>4.282</v>
      </c>
      <c r="E99" s="91">
        <f>'jeziora 2021'!K101</f>
        <v>169.4</v>
      </c>
      <c r="F99" s="70">
        <f>'jeziora 2021'!L101</f>
        <v>2.5000000000000001E-2</v>
      </c>
      <c r="G99" s="70">
        <f>'jeziora 2021'!M101</f>
        <v>6.5369999999999999</v>
      </c>
      <c r="H99" s="70">
        <f>'jeziora 2021'!N101</f>
        <v>26.64</v>
      </c>
      <c r="I99" s="70">
        <f>'jeziora 2021'!O101</f>
        <v>16.420000000000002</v>
      </c>
      <c r="J99" s="70">
        <f>'jeziora 2021'!P101</f>
        <v>7.3599999999999999E-2</v>
      </c>
      <c r="K99" s="70">
        <f>'jeziora 2021'!S101</f>
        <v>14.74</v>
      </c>
      <c r="L99" s="70">
        <f>'jeziora 2021'!T101</f>
        <v>11.63</v>
      </c>
      <c r="M99" s="70">
        <f>'jeziora 2021'!Y101</f>
        <v>77.8</v>
      </c>
      <c r="N99" s="99">
        <f>'jeziora 2021'!W101</f>
        <v>9.9733333333333336E-4</v>
      </c>
      <c r="O99" s="115" t="s">
        <v>156</v>
      </c>
      <c r="P99" s="115" t="s">
        <v>156</v>
      </c>
      <c r="Q99" s="163"/>
      <c r="R99" s="69"/>
      <c r="S99" s="69"/>
    </row>
    <row r="100" spans="1:19" x14ac:dyDescent="0.2">
      <c r="A100" s="4">
        <f>'jeziora 2021'!B102</f>
        <v>559</v>
      </c>
      <c r="B100" s="13" t="str">
        <f>'jeziora 2021'!D102</f>
        <v>jez. Mosąg - stan.01</v>
      </c>
      <c r="C100" s="49">
        <f>'jeziora 2021'!I102</f>
        <v>0.05</v>
      </c>
      <c r="D100" s="49">
        <f>'jeziora 2021'!J102</f>
        <v>7.0629999999999997</v>
      </c>
      <c r="E100" s="91">
        <f>'jeziora 2021'!K102</f>
        <v>159.80000000000001</v>
      </c>
      <c r="F100" s="70">
        <f>'jeziora 2021'!L102</f>
        <v>2.5000000000000001E-2</v>
      </c>
      <c r="G100" s="70">
        <f>'jeziora 2021'!M102</f>
        <v>5.0940000000000003</v>
      </c>
      <c r="H100" s="70">
        <f>'jeziora 2021'!N102</f>
        <v>31.03</v>
      </c>
      <c r="I100" s="70">
        <f>'jeziora 2021'!O102</f>
        <v>43.99</v>
      </c>
      <c r="J100" s="70">
        <f>'jeziora 2021'!P102</f>
        <v>0.42799999999999999</v>
      </c>
      <c r="K100" s="70">
        <f>'jeziora 2021'!S102</f>
        <v>13.03</v>
      </c>
      <c r="L100" s="70">
        <f>'jeziora 2021'!T102</f>
        <v>38.67</v>
      </c>
      <c r="M100" s="70">
        <f>'jeziora 2021'!Y102</f>
        <v>312.8</v>
      </c>
      <c r="N100" s="99">
        <f>'jeziora 2021'!W102</f>
        <v>1.9003802281368821E-3</v>
      </c>
      <c r="O100" s="115" t="s">
        <v>156</v>
      </c>
      <c r="P100" s="115" t="s">
        <v>156</v>
      </c>
      <c r="Q100" s="163"/>
      <c r="R100" s="69"/>
      <c r="S100" s="69"/>
    </row>
    <row r="101" spans="1:19" x14ac:dyDescent="0.2">
      <c r="A101" s="4">
        <f>'jeziora 2021'!B103</f>
        <v>560</v>
      </c>
      <c r="B101" s="13" t="str">
        <f>'jeziora 2021'!D103</f>
        <v>jez. Mój - stan. 01</v>
      </c>
      <c r="C101" s="49">
        <f>'jeziora 2021'!I103</f>
        <v>0.05</v>
      </c>
      <c r="D101" s="49">
        <f>'jeziora 2021'!J103</f>
        <v>1.5</v>
      </c>
      <c r="E101" s="91">
        <f>'jeziora 2021'!K103</f>
        <v>74.540000000000006</v>
      </c>
      <c r="F101" s="70">
        <f>'jeziora 2021'!L103</f>
        <v>0.67200000000000004</v>
      </c>
      <c r="G101" s="70">
        <f>'jeziora 2021'!M103</f>
        <v>7.84</v>
      </c>
      <c r="H101" s="70">
        <f>'jeziora 2021'!N103</f>
        <v>27.57</v>
      </c>
      <c r="I101" s="70">
        <f>'jeziora 2021'!O103</f>
        <v>22.69</v>
      </c>
      <c r="J101" s="70">
        <f>'jeziora 2021'!P103</f>
        <v>7.8299999999999995E-2</v>
      </c>
      <c r="K101" s="70">
        <f>'jeziora 2021'!S103</f>
        <v>19.809999999999999</v>
      </c>
      <c r="L101" s="70">
        <f>'jeziora 2021'!T103</f>
        <v>38.68</v>
      </c>
      <c r="M101" s="70">
        <f>'jeziora 2021'!Y103</f>
        <v>100.1</v>
      </c>
      <c r="N101" s="99">
        <f>'jeziora 2021'!W103</f>
        <v>9.3831895174177051E-4</v>
      </c>
      <c r="O101" s="115" t="s">
        <v>156</v>
      </c>
      <c r="P101" s="115" t="s">
        <v>156</v>
      </c>
      <c r="Q101" s="163"/>
      <c r="R101" s="69"/>
      <c r="S101" s="69"/>
    </row>
    <row r="102" spans="1:19" x14ac:dyDescent="0.2">
      <c r="A102" s="4">
        <f>'jeziora 2021'!B104</f>
        <v>561</v>
      </c>
      <c r="B102" s="13" t="str">
        <f>'jeziora 2021'!D104</f>
        <v>Jez. Muchocińskie - stan. 01</v>
      </c>
      <c r="C102" s="49">
        <f>'jeziora 2021'!I104</f>
        <v>0.21360000000000001</v>
      </c>
      <c r="D102" s="49">
        <f>'jeziora 2021'!J104</f>
        <v>3.2210000000000001</v>
      </c>
      <c r="E102" s="91">
        <f>'jeziora 2021'!K104</f>
        <v>175.3</v>
      </c>
      <c r="F102" s="70">
        <f>'jeziora 2021'!L104</f>
        <v>0.46850000000000003</v>
      </c>
      <c r="G102" s="70">
        <f>'jeziora 2021'!M104</f>
        <v>1.226</v>
      </c>
      <c r="H102" s="70">
        <f>'jeziora 2021'!N104</f>
        <v>2.3879999999999999</v>
      </c>
      <c r="I102" s="70">
        <f>'jeziora 2021'!O104</f>
        <v>7.9749999999999996</v>
      </c>
      <c r="J102" s="70">
        <f>'jeziora 2021'!P104</f>
        <v>1.32E-2</v>
      </c>
      <c r="K102" s="70">
        <f>'jeziora 2021'!S104</f>
        <v>3.282</v>
      </c>
      <c r="L102" s="70">
        <f>'jeziora 2021'!T104</f>
        <v>34.28</v>
      </c>
      <c r="M102" s="70">
        <f>'jeziora 2021'!Y104</f>
        <v>48.32</v>
      </c>
      <c r="N102" s="99">
        <f>'jeziora 2021'!W104</f>
        <v>8.0358603629574171E-4</v>
      </c>
      <c r="O102" s="115" t="s">
        <v>156</v>
      </c>
      <c r="P102" s="115" t="s">
        <v>156</v>
      </c>
      <c r="Q102" s="163"/>
      <c r="R102" s="69"/>
      <c r="S102" s="69"/>
    </row>
    <row r="103" spans="1:19" x14ac:dyDescent="0.2">
      <c r="A103" s="4">
        <f>'jeziora 2021'!B105</f>
        <v>562</v>
      </c>
      <c r="B103" s="13" t="str">
        <f>'jeziora 2021'!D105</f>
        <v>jez. Narie - stan. 04</v>
      </c>
      <c r="C103" s="49">
        <f>'jeziora 2021'!I105</f>
        <v>0.05</v>
      </c>
      <c r="D103" s="49">
        <f>'jeziora 2021'!J105</f>
        <v>3.5</v>
      </c>
      <c r="E103" s="91">
        <f>'jeziora 2021'!K105</f>
        <v>54.9</v>
      </c>
      <c r="F103" s="70">
        <f>'jeziora 2021'!L105</f>
        <v>2.5000000000000001E-2</v>
      </c>
      <c r="G103" s="70">
        <f>'jeziora 2021'!M105</f>
        <v>2.95</v>
      </c>
      <c r="H103" s="70">
        <f>'jeziora 2021'!N105</f>
        <v>9.3800000000000008</v>
      </c>
      <c r="I103" s="70">
        <f>'jeziora 2021'!O105</f>
        <v>7.3</v>
      </c>
      <c r="J103" s="70">
        <f>'jeziora 2021'!P105</f>
        <v>0.122</v>
      </c>
      <c r="K103" s="70">
        <f>'jeziora 2021'!S105</f>
        <v>9.08</v>
      </c>
      <c r="L103" s="70">
        <f>'jeziora 2021'!T105</f>
        <v>22.7</v>
      </c>
      <c r="M103" s="70">
        <f>'jeziora 2021'!Y105</f>
        <v>45.6</v>
      </c>
      <c r="N103" s="99">
        <f>'jeziora 2021'!W105</f>
        <v>1.2060301507537689E-3</v>
      </c>
      <c r="O103" s="114" t="s">
        <v>155</v>
      </c>
      <c r="P103" s="114" t="s">
        <v>155</v>
      </c>
      <c r="Q103" s="163"/>
      <c r="R103" s="69"/>
      <c r="S103" s="69"/>
    </row>
    <row r="104" spans="1:19" x14ac:dyDescent="0.2">
      <c r="A104" s="4">
        <f>'jeziora 2021'!B106</f>
        <v>563</v>
      </c>
      <c r="B104" s="13" t="str">
        <f>'jeziora 2021'!D106</f>
        <v>jez. Nawiady - stan. 02</v>
      </c>
      <c r="C104" s="49">
        <f>'jeziora 2021'!I106</f>
        <v>0.05</v>
      </c>
      <c r="D104" s="49">
        <f>'jeziora 2021'!J106</f>
        <v>11.02</v>
      </c>
      <c r="E104" s="91">
        <f>'jeziora 2021'!K106</f>
        <v>131</v>
      </c>
      <c r="F104" s="70">
        <f>'jeziora 2021'!L106</f>
        <v>2.5000000000000001E-2</v>
      </c>
      <c r="G104" s="70">
        <f>'jeziora 2021'!M106</f>
        <v>3.1469999999999998</v>
      </c>
      <c r="H104" s="70">
        <f>'jeziora 2021'!N106</f>
        <v>13.11</v>
      </c>
      <c r="I104" s="70">
        <f>'jeziora 2021'!O106</f>
        <v>12.64</v>
      </c>
      <c r="J104" s="70">
        <f>'jeziora 2021'!P106</f>
        <v>4.24E-2</v>
      </c>
      <c r="K104" s="70">
        <f>'jeziora 2021'!S106</f>
        <v>9.0530000000000008</v>
      </c>
      <c r="L104" s="70">
        <f>'jeziora 2021'!T106</f>
        <v>33.53</v>
      </c>
      <c r="M104" s="70">
        <f>'jeziora 2021'!Y106</f>
        <v>52.44</v>
      </c>
      <c r="N104" s="99">
        <f>'jeziora 2021'!W106</f>
        <v>5.9359739555073254E-4</v>
      </c>
      <c r="O104" s="115" t="s">
        <v>156</v>
      </c>
      <c r="P104" s="115" t="s">
        <v>156</v>
      </c>
      <c r="Q104" s="163"/>
      <c r="R104" s="69"/>
      <c r="S104" s="69"/>
    </row>
    <row r="105" spans="1:19" x14ac:dyDescent="0.2">
      <c r="A105" s="4">
        <f>'jeziora 2021'!B107</f>
        <v>564</v>
      </c>
      <c r="B105" s="13" t="str">
        <f>'jeziora 2021'!D107</f>
        <v>jez. Niewlino - głęboczek -  16,9 m</v>
      </c>
      <c r="C105" s="49">
        <f>'jeziora 2021'!I107</f>
        <v>0.31969999999999998</v>
      </c>
      <c r="D105" s="49">
        <f>'jeziora 2021'!J107</f>
        <v>7.7960000000000003</v>
      </c>
      <c r="E105" s="91">
        <f>'jeziora 2021'!K107</f>
        <v>85.29</v>
      </c>
      <c r="F105" s="70">
        <f>'jeziora 2021'!L107</f>
        <v>1.4570000000000001</v>
      </c>
      <c r="G105" s="70">
        <f>'jeziora 2021'!M107</f>
        <v>4.2460000000000004</v>
      </c>
      <c r="H105" s="70">
        <f>'jeziora 2021'!N107</f>
        <v>12.58</v>
      </c>
      <c r="I105" s="70">
        <f>'jeziora 2021'!O107</f>
        <v>16.37</v>
      </c>
      <c r="J105" s="70">
        <f>'jeziora 2021'!P107</f>
        <v>1.72E-2</v>
      </c>
      <c r="K105" s="70">
        <f>'jeziora 2021'!S107</f>
        <v>11.8</v>
      </c>
      <c r="L105" s="70">
        <f>'jeziora 2021'!T107</f>
        <v>69.66</v>
      </c>
      <c r="M105" s="70">
        <f>'jeziora 2021'!Y107</f>
        <v>126.1</v>
      </c>
      <c r="N105" s="99">
        <f>'jeziora 2021'!W107</f>
        <v>9.1588156123822333E-4</v>
      </c>
      <c r="O105" s="115" t="s">
        <v>156</v>
      </c>
      <c r="P105" s="115" t="s">
        <v>156</v>
      </c>
      <c r="Q105" s="163"/>
      <c r="R105" s="69"/>
      <c r="S105" s="69"/>
    </row>
    <row r="106" spans="1:19" x14ac:dyDescent="0.2">
      <c r="A106" s="4">
        <f>'jeziora 2021'!B108</f>
        <v>565</v>
      </c>
      <c r="B106" s="13" t="str">
        <f>'jeziora 2021'!D108</f>
        <v>jez. Nowogardzkie - głęboczek - 10,9m</v>
      </c>
      <c r="C106" s="49">
        <f>'jeziora 2021'!I108</f>
        <v>0.16114558512765101</v>
      </c>
      <c r="D106" s="49">
        <f>'jeziora 2021'!J108</f>
        <v>3.01</v>
      </c>
      <c r="E106" s="91">
        <f>'jeziora 2021'!K108</f>
        <v>65.599999999999994</v>
      </c>
      <c r="F106" s="70">
        <f>'jeziora 2021'!L108</f>
        <v>2.5000000000000001E-2</v>
      </c>
      <c r="G106" s="70">
        <f>'jeziora 2021'!M108</f>
        <v>2.21</v>
      </c>
      <c r="H106" s="70">
        <f>'jeziora 2021'!N108</f>
        <v>7.44</v>
      </c>
      <c r="I106" s="70">
        <f>'jeziora 2021'!O108</f>
        <v>12.1</v>
      </c>
      <c r="J106" s="70">
        <f>'jeziora 2021'!P108</f>
        <v>0.48699999999999999</v>
      </c>
      <c r="K106" s="70">
        <f>'jeziora 2021'!S108</f>
        <v>5.55</v>
      </c>
      <c r="L106" s="70">
        <f>'jeziora 2021'!T108</f>
        <v>28.2</v>
      </c>
      <c r="M106" s="70">
        <f>'jeziora 2021'!Y108</f>
        <v>87.2</v>
      </c>
      <c r="N106" s="99">
        <f>'jeziora 2021'!W108</f>
        <v>1.3467336683417085E-3</v>
      </c>
      <c r="O106" s="115" t="s">
        <v>156</v>
      </c>
      <c r="P106" s="115" t="s">
        <v>156</v>
      </c>
      <c r="Q106" s="163"/>
      <c r="R106" s="69"/>
      <c r="S106" s="69"/>
    </row>
    <row r="107" spans="1:19" x14ac:dyDescent="0.2">
      <c r="A107" s="4">
        <f>'jeziora 2021'!B109</f>
        <v>566</v>
      </c>
      <c r="B107" s="13" t="str">
        <f>'jeziora 2021'!D109</f>
        <v>jez. Ołówka (Haleckie) - stan. 01</v>
      </c>
      <c r="C107" s="49">
        <f>'jeziora 2021'!I109</f>
        <v>0.05</v>
      </c>
      <c r="D107" s="49">
        <f>'jeziora 2021'!J109</f>
        <v>8.4380000000000006</v>
      </c>
      <c r="E107" s="91">
        <f>'jeziora 2021'!K109</f>
        <v>115.7</v>
      </c>
      <c r="F107" s="70">
        <f>'jeziora 2021'!L109</f>
        <v>2.5000000000000001E-2</v>
      </c>
      <c r="G107" s="70">
        <f>'jeziora 2021'!M109</f>
        <v>3.3140000000000001</v>
      </c>
      <c r="H107" s="70">
        <f>'jeziora 2021'!N109</f>
        <v>12.38</v>
      </c>
      <c r="I107" s="70">
        <f>'jeziora 2021'!O109</f>
        <v>15.54</v>
      </c>
      <c r="J107" s="70">
        <f>'jeziora 2021'!P109</f>
        <v>9.2999999999999999E-2</v>
      </c>
      <c r="K107" s="70">
        <f>'jeziora 2021'!S109</f>
        <v>9.9649999999999999</v>
      </c>
      <c r="L107" s="70">
        <f>'jeziora 2021'!T109</f>
        <v>39.590000000000003</v>
      </c>
      <c r="M107" s="70">
        <f>'jeziora 2021'!Y109</f>
        <v>115.8</v>
      </c>
      <c r="N107" s="99">
        <f>'jeziora 2021'!W109</f>
        <v>8.3853859752504431E-4</v>
      </c>
      <c r="O107" s="115" t="s">
        <v>156</v>
      </c>
      <c r="P107" s="115" t="s">
        <v>156</v>
      </c>
      <c r="Q107" s="163"/>
      <c r="R107" s="69"/>
      <c r="S107" s="69"/>
    </row>
    <row r="108" spans="1:19" x14ac:dyDescent="0.2">
      <c r="A108" s="4">
        <f>'jeziora 2021'!B110</f>
        <v>567</v>
      </c>
      <c r="B108" s="13" t="str">
        <f>'jeziora 2021'!D110</f>
        <v>jez. Omulew - stan. 04</v>
      </c>
      <c r="C108" s="49">
        <f>'jeziora 2021'!I110</f>
        <v>0.05</v>
      </c>
      <c r="D108" s="49">
        <f>'jeziora 2021'!J110</f>
        <v>15.58</v>
      </c>
      <c r="E108" s="91">
        <f>'jeziora 2021'!K110</f>
        <v>42.66</v>
      </c>
      <c r="F108" s="70">
        <f>'jeziora 2021'!L110</f>
        <v>0.67200000000000004</v>
      </c>
      <c r="G108" s="70">
        <f>'jeziora 2021'!M110</f>
        <v>0.44500000000000001</v>
      </c>
      <c r="H108" s="70">
        <f>'jeziora 2021'!N110</f>
        <v>3.0169999999999999</v>
      </c>
      <c r="I108" s="70">
        <f>'jeziora 2021'!O110</f>
        <v>2.9390000000000001</v>
      </c>
      <c r="J108" s="70">
        <f>'jeziora 2021'!P110</f>
        <v>4.9000000000000002E-2</v>
      </c>
      <c r="K108" s="70">
        <f>'jeziora 2021'!S110</f>
        <v>3.2610000000000001</v>
      </c>
      <c r="L108" s="70">
        <f>'jeziora 2021'!T110</f>
        <v>37.869999999999997</v>
      </c>
      <c r="M108" s="70">
        <f>'jeziora 2021'!Y110</f>
        <v>47.34</v>
      </c>
      <c r="N108" s="99">
        <f>'jeziora 2021'!W110</f>
        <v>4.5639858371269602E-4</v>
      </c>
      <c r="O108" s="115" t="s">
        <v>156</v>
      </c>
      <c r="P108" s="115" t="s">
        <v>156</v>
      </c>
      <c r="Q108" s="163"/>
      <c r="R108" s="69"/>
      <c r="S108" s="69"/>
    </row>
    <row r="109" spans="1:19" x14ac:dyDescent="0.2">
      <c r="A109" s="4">
        <f>'jeziora 2021'!B111</f>
        <v>568</v>
      </c>
      <c r="B109" s="13" t="str">
        <f>'jeziora 2021'!D111</f>
        <v>jez. Oparzno - głęboczek-3,3m</v>
      </c>
      <c r="C109" s="49">
        <f>'jeziora 2021'!I111</f>
        <v>0.21490000000000001</v>
      </c>
      <c r="D109" s="49">
        <f>'jeziora 2021'!J111</f>
        <v>4.7119999999999997</v>
      </c>
      <c r="E109" s="91">
        <f>'jeziora 2021'!K111</f>
        <v>70.97</v>
      </c>
      <c r="F109" s="70">
        <f>'jeziora 2021'!L111</f>
        <v>0.45860000000000001</v>
      </c>
      <c r="G109" s="70">
        <f>'jeziora 2021'!M111</f>
        <v>5.21</v>
      </c>
      <c r="H109" s="70">
        <f>'jeziora 2021'!N111</f>
        <v>15.92</v>
      </c>
      <c r="I109" s="70">
        <f>'jeziora 2021'!O111</f>
        <v>15.59</v>
      </c>
      <c r="J109" s="70">
        <f>'jeziora 2021'!P111</f>
        <v>4.65E-2</v>
      </c>
      <c r="K109" s="70">
        <f>'jeziora 2021'!S111</f>
        <v>12.72</v>
      </c>
      <c r="L109" s="70">
        <f>'jeziora 2021'!T111</f>
        <v>32.78</v>
      </c>
      <c r="M109" s="70">
        <f>'jeziora 2021'!Y111</f>
        <v>77.569999999999993</v>
      </c>
      <c r="N109" s="99">
        <f>'jeziora 2021'!W111</f>
        <v>1.153028000868244E-3</v>
      </c>
      <c r="O109" s="115" t="s">
        <v>156</v>
      </c>
      <c r="P109" s="115" t="s">
        <v>156</v>
      </c>
      <c r="Q109" s="163"/>
      <c r="R109" s="69"/>
      <c r="S109" s="69"/>
    </row>
    <row r="110" spans="1:19" x14ac:dyDescent="0.2">
      <c r="A110" s="4">
        <f>'jeziora 2021'!B112</f>
        <v>569</v>
      </c>
      <c r="B110" s="13" t="str">
        <f>'jeziora 2021'!D112</f>
        <v>jez. Ostrowin - stan.01</v>
      </c>
      <c r="C110" s="49">
        <f>'jeziora 2021'!I112</f>
        <v>0.05</v>
      </c>
      <c r="D110" s="49">
        <f>'jeziora 2021'!J112</f>
        <v>1.5</v>
      </c>
      <c r="E110" s="91">
        <f>'jeziora 2021'!K112</f>
        <v>124.8</v>
      </c>
      <c r="F110" s="70">
        <f>'jeziora 2021'!L112</f>
        <v>2.5000000000000001E-2</v>
      </c>
      <c r="G110" s="70">
        <f>'jeziora 2021'!M112</f>
        <v>1.6459999999999999</v>
      </c>
      <c r="H110" s="70">
        <f>'jeziora 2021'!N112</f>
        <v>7.4880000000000004</v>
      </c>
      <c r="I110" s="70">
        <f>'jeziora 2021'!O112</f>
        <v>2.9489999999999998</v>
      </c>
      <c r="J110" s="70">
        <f>'jeziora 2021'!P112</f>
        <v>3.6999999999999998E-2</v>
      </c>
      <c r="K110" s="70">
        <f>'jeziora 2021'!S112</f>
        <v>5.4539999999999997</v>
      </c>
      <c r="L110" s="70">
        <f>'jeziora 2021'!T112</f>
        <v>15.74</v>
      </c>
      <c r="M110" s="70">
        <f>'jeziora 2021'!Y112</f>
        <v>25.36</v>
      </c>
      <c r="N110" s="99">
        <f>'jeziora 2021'!W112</f>
        <v>7.2281690140845074E-4</v>
      </c>
      <c r="O110" s="114" t="s">
        <v>155</v>
      </c>
      <c r="P110" s="114" t="s">
        <v>155</v>
      </c>
      <c r="Q110" s="163"/>
      <c r="R110" s="69"/>
      <c r="S110" s="69"/>
    </row>
    <row r="111" spans="1:19" x14ac:dyDescent="0.2">
      <c r="A111" s="4">
        <f>'jeziora 2021'!B113</f>
        <v>570</v>
      </c>
      <c r="B111" s="13" t="str">
        <f>'jeziora 2021'!D113</f>
        <v>jez. Ostrzyckie - Ostrzyce</v>
      </c>
      <c r="C111" s="49">
        <f>'jeziora 2021'!I113</f>
        <v>0.05</v>
      </c>
      <c r="D111" s="49">
        <f>'jeziora 2021'!J113</f>
        <v>3.8370000000000002</v>
      </c>
      <c r="E111" s="91">
        <f>'jeziora 2021'!K113</f>
        <v>117.8</v>
      </c>
      <c r="F111" s="70">
        <f>'jeziora 2021'!L113</f>
        <v>0.40699999999999997</v>
      </c>
      <c r="G111" s="70">
        <f>'jeziora 2021'!M113</f>
        <v>3.84</v>
      </c>
      <c r="H111" s="70">
        <f>'jeziora 2021'!N113</f>
        <v>13.02</v>
      </c>
      <c r="I111" s="70">
        <f>'jeziora 2021'!O113</f>
        <v>10.37</v>
      </c>
      <c r="J111" s="70">
        <f>'jeziora 2021'!P113</f>
        <v>6.25E-2</v>
      </c>
      <c r="K111" s="70">
        <f>'jeziora 2021'!S113</f>
        <v>7.2869999999999999</v>
      </c>
      <c r="L111" s="70">
        <f>'jeziora 2021'!T113</f>
        <v>26.68</v>
      </c>
      <c r="M111" s="70">
        <f>'jeziora 2021'!Y113</f>
        <v>68.86</v>
      </c>
      <c r="N111" s="99">
        <f>'jeziora 2021'!W113</f>
        <v>5.7636022514071298E-4</v>
      </c>
      <c r="O111" s="114" t="s">
        <v>155</v>
      </c>
      <c r="P111" s="114" t="s">
        <v>155</v>
      </c>
      <c r="Q111" s="163"/>
      <c r="R111" s="69"/>
      <c r="S111" s="69"/>
    </row>
    <row r="112" spans="1:19" x14ac:dyDescent="0.2">
      <c r="A112" s="4">
        <f>'jeziora 2021'!B114</f>
        <v>571</v>
      </c>
      <c r="B112" s="13" t="str">
        <f>'jeziora 2021'!D114</f>
        <v>jez. Oświn - stan.01</v>
      </c>
      <c r="C112" s="49">
        <f>'jeziora 2021'!I114</f>
        <v>0.05</v>
      </c>
      <c r="D112" s="49">
        <f>'jeziora 2021'!J114</f>
        <v>7.48</v>
      </c>
      <c r="E112" s="91">
        <f>'jeziora 2021'!K114</f>
        <v>109.3</v>
      </c>
      <c r="F112" s="70">
        <f>'jeziora 2021'!L114</f>
        <v>0.16800000000000001</v>
      </c>
      <c r="G112" s="70">
        <f>'jeziora 2021'!M114</f>
        <v>4.9329999999999998</v>
      </c>
      <c r="H112" s="70">
        <f>'jeziora 2021'!N114</f>
        <v>23.2</v>
      </c>
      <c r="I112" s="70">
        <f>'jeziora 2021'!O114</f>
        <v>23.83</v>
      </c>
      <c r="J112" s="70">
        <f>'jeziora 2021'!P114</f>
        <v>5.2400000000000002E-2</v>
      </c>
      <c r="K112" s="70">
        <f>'jeziora 2021'!S114</f>
        <v>16.68</v>
      </c>
      <c r="L112" s="70">
        <f>'jeziora 2021'!T114</f>
        <v>22.21</v>
      </c>
      <c r="M112" s="70">
        <f>'jeziora 2021'!Y114</f>
        <v>58.92</v>
      </c>
      <c r="N112" s="99">
        <f>'jeziora 2021'!W114</f>
        <v>1.1659824046920822E-3</v>
      </c>
      <c r="O112" s="115" t="s">
        <v>156</v>
      </c>
      <c r="P112" s="115" t="s">
        <v>156</v>
      </c>
      <c r="Q112" s="163"/>
      <c r="R112" s="69"/>
      <c r="S112" s="69"/>
    </row>
    <row r="113" spans="1:19" x14ac:dyDescent="0.2">
      <c r="A113" s="4">
        <f>'jeziora 2021'!B115</f>
        <v>572</v>
      </c>
      <c r="B113" s="13" t="str">
        <f>'jeziora 2021'!D115</f>
        <v>jez. Pamer - stan. 01</v>
      </c>
      <c r="C113" s="49">
        <f>'jeziora 2021'!I115</f>
        <v>0.05</v>
      </c>
      <c r="D113" s="49">
        <f>'jeziora 2021'!J115</f>
        <v>1.5</v>
      </c>
      <c r="E113" s="91">
        <f>'jeziora 2021'!K115</f>
        <v>118.5</v>
      </c>
      <c r="F113" s="70">
        <f>'jeziora 2021'!L115</f>
        <v>0.38300000000000001</v>
      </c>
      <c r="G113" s="70">
        <f>'jeziora 2021'!M115</f>
        <v>3.9079999999999999</v>
      </c>
      <c r="H113" s="70">
        <f>'jeziora 2021'!N115</f>
        <v>15.68</v>
      </c>
      <c r="I113" s="70">
        <f>'jeziora 2021'!O115</f>
        <v>35.39</v>
      </c>
      <c r="J113" s="70">
        <f>'jeziora 2021'!P115</f>
        <v>5.8500000000000003E-2</v>
      </c>
      <c r="K113" s="70">
        <f>'jeziora 2021'!S115</f>
        <v>12.52</v>
      </c>
      <c r="L113" s="70">
        <f>'jeziora 2021'!T115</f>
        <v>33.130000000000003</v>
      </c>
      <c r="M113" s="70">
        <f>'jeziora 2021'!Y115</f>
        <v>73.48</v>
      </c>
      <c r="N113" s="99">
        <f>'jeziora 2021'!W115</f>
        <v>6.1227786752827138E-4</v>
      </c>
      <c r="O113" s="115" t="s">
        <v>156</v>
      </c>
      <c r="P113" s="115" t="s">
        <v>156</v>
      </c>
      <c r="Q113" s="163"/>
      <c r="R113" s="69"/>
      <c r="S113" s="69"/>
    </row>
    <row r="114" spans="1:19" x14ac:dyDescent="0.2">
      <c r="A114" s="4">
        <f>'jeziora 2021'!B116</f>
        <v>573</v>
      </c>
      <c r="B114" s="13" t="str">
        <f>'jeziora 2021'!D116</f>
        <v>jez. Parnowskie - głęboczek -  9,2 m</v>
      </c>
      <c r="C114" s="49">
        <f>'jeziora 2021'!I116</f>
        <v>0.119168148702025</v>
      </c>
      <c r="D114" s="49">
        <f>'jeziora 2021'!J116</f>
        <v>1.5</v>
      </c>
      <c r="E114" s="91">
        <f>'jeziora 2021'!K116</f>
        <v>99.06</v>
      </c>
      <c r="F114" s="70">
        <f>'jeziora 2021'!L116</f>
        <v>2.5000000000000001E-2</v>
      </c>
      <c r="G114" s="70">
        <f>'jeziora 2021'!M116</f>
        <v>1.1399999999999999</v>
      </c>
      <c r="H114" s="70">
        <f>'jeziora 2021'!N116</f>
        <v>2.98</v>
      </c>
      <c r="I114" s="70">
        <f>'jeziora 2021'!O116</f>
        <v>1.66</v>
      </c>
      <c r="J114" s="70">
        <f>'jeziora 2021'!P116</f>
        <v>0.11899999999999999</v>
      </c>
      <c r="K114" s="70">
        <f>'jeziora 2021'!S116</f>
        <v>2.19</v>
      </c>
      <c r="L114" s="70">
        <f>'jeziora 2021'!T116</f>
        <v>43.36</v>
      </c>
      <c r="M114" s="70">
        <f>'jeziora 2021'!Y116</f>
        <v>104.82</v>
      </c>
      <c r="N114" s="99">
        <f>'jeziora 2021'!W116</f>
        <v>1.9478869071006227E-4</v>
      </c>
      <c r="O114" s="115" t="s">
        <v>156</v>
      </c>
      <c r="P114" s="115" t="s">
        <v>156</v>
      </c>
      <c r="Q114" s="163"/>
      <c r="R114" s="69"/>
      <c r="S114" s="69"/>
    </row>
    <row r="115" spans="1:19" x14ac:dyDescent="0.2">
      <c r="A115" s="4">
        <f>'jeziora 2021'!B117</f>
        <v>574</v>
      </c>
      <c r="B115" s="13" t="str">
        <f>'jeziora 2021'!D117</f>
        <v>jez. Parszczenica - Parszczenica</v>
      </c>
      <c r="C115" s="49">
        <f>'jeziora 2021'!I117</f>
        <v>0.05</v>
      </c>
      <c r="D115" s="49">
        <f>'jeziora 2021'!J117</f>
        <v>9.5540000000000003</v>
      </c>
      <c r="E115" s="91">
        <f>'jeziora 2021'!K117</f>
        <v>40.119999999999997</v>
      </c>
      <c r="F115" s="70">
        <f>'jeziora 2021'!L117</f>
        <v>2.5000000000000001E-2</v>
      </c>
      <c r="G115" s="70">
        <f>'jeziora 2021'!M117</f>
        <v>2.4769999999999999</v>
      </c>
      <c r="H115" s="70">
        <f>'jeziora 2021'!N117</f>
        <v>9.08</v>
      </c>
      <c r="I115" s="70">
        <f>'jeziora 2021'!O117</f>
        <v>7.7359999999999998</v>
      </c>
      <c r="J115" s="70">
        <f>'jeziora 2021'!P117</f>
        <v>6.25E-2</v>
      </c>
      <c r="K115" s="70">
        <f>'jeziora 2021'!S117</f>
        <v>4.0739999999999998</v>
      </c>
      <c r="L115" s="70">
        <f>'jeziora 2021'!T117</f>
        <v>21.6</v>
      </c>
      <c r="M115" s="70">
        <f>'jeziora 2021'!Y117</f>
        <v>37.22</v>
      </c>
      <c r="N115" s="99">
        <f>'jeziora 2021'!W117</f>
        <v>7.7436194895591645E-4</v>
      </c>
      <c r="O115" s="114" t="s">
        <v>155</v>
      </c>
      <c r="P115" s="114" t="s">
        <v>155</v>
      </c>
      <c r="Q115" s="163"/>
      <c r="R115" s="69"/>
      <c r="S115" s="69"/>
    </row>
    <row r="116" spans="1:19" x14ac:dyDescent="0.2">
      <c r="A116" s="4">
        <f>'jeziora 2021'!B118</f>
        <v>575</v>
      </c>
      <c r="B116" s="13" t="str">
        <f>'jeziora 2021'!D118</f>
        <v>jez. Parzyn - Parzyn</v>
      </c>
      <c r="C116" s="49">
        <f>'jeziora 2021'!I118</f>
        <v>0.05</v>
      </c>
      <c r="D116" s="49">
        <f>'jeziora 2021'!J118</f>
        <v>9.8330000000000002</v>
      </c>
      <c r="E116" s="91">
        <f>'jeziora 2021'!K118</f>
        <v>31.38</v>
      </c>
      <c r="F116" s="70">
        <f>'jeziora 2021'!L118</f>
        <v>2.5000000000000001E-2</v>
      </c>
      <c r="G116" s="70">
        <f>'jeziora 2021'!M118</f>
        <v>0.1</v>
      </c>
      <c r="H116" s="70">
        <f>'jeziora 2021'!N118</f>
        <v>3.8530000000000002</v>
      </c>
      <c r="I116" s="70">
        <f>'jeziora 2021'!O118</f>
        <v>5.0190000000000001</v>
      </c>
      <c r="J116" s="70">
        <f>'jeziora 2021'!P118</f>
        <v>2.5499999999999998E-2</v>
      </c>
      <c r="K116" s="70">
        <f>'jeziora 2021'!S118</f>
        <v>1.7070000000000001</v>
      </c>
      <c r="L116" s="70">
        <f>'jeziora 2021'!T118</f>
        <v>33.06</v>
      </c>
      <c r="M116" s="70">
        <f>'jeziora 2021'!Y118</f>
        <v>51.88</v>
      </c>
      <c r="N116" s="99">
        <f>'jeziora 2021'!W118</f>
        <v>7.2122416013621182E-4</v>
      </c>
      <c r="O116" s="115" t="s">
        <v>156</v>
      </c>
      <c r="P116" s="115" t="s">
        <v>156</v>
      </c>
      <c r="Q116" s="163"/>
      <c r="R116" s="69"/>
      <c r="S116" s="69"/>
    </row>
    <row r="117" spans="1:19" x14ac:dyDescent="0.2">
      <c r="A117" s="4">
        <f>'jeziora 2021'!B119</f>
        <v>576</v>
      </c>
      <c r="B117" s="13" t="str">
        <f>'jeziora 2021'!D119</f>
        <v>jez. Pełcz - głęboczek - 31,0m</v>
      </c>
      <c r="C117" s="49">
        <f>'jeziora 2021'!I119</f>
        <v>0.3296</v>
      </c>
      <c r="D117" s="49">
        <f>'jeziora 2021'!J119</f>
        <v>11.1</v>
      </c>
      <c r="E117" s="91">
        <f>'jeziora 2021'!K119</f>
        <v>90.05</v>
      </c>
      <c r="F117" s="70">
        <f>'jeziora 2021'!L119</f>
        <v>1.343</v>
      </c>
      <c r="G117" s="70">
        <f>'jeziora 2021'!M119</f>
        <v>3.7429999999999999</v>
      </c>
      <c r="H117" s="70">
        <f>'jeziora 2021'!N119</f>
        <v>13.01</v>
      </c>
      <c r="I117" s="70">
        <f>'jeziora 2021'!O119</f>
        <v>19.11</v>
      </c>
      <c r="J117" s="70">
        <f>'jeziora 2021'!P119</f>
        <v>1.9199999999999998E-2</v>
      </c>
      <c r="K117" s="70">
        <f>'jeziora 2021'!S119</f>
        <v>10.64</v>
      </c>
      <c r="L117" s="70">
        <f>'jeziora 2021'!T119</f>
        <v>71.569999999999993</v>
      </c>
      <c r="M117" s="70">
        <f>'jeziora 2021'!Y119</f>
        <v>127.7</v>
      </c>
      <c r="N117" s="99">
        <f>'jeziora 2021'!W119</f>
        <v>6.702857142857143E-4</v>
      </c>
      <c r="O117" s="115" t="s">
        <v>156</v>
      </c>
      <c r="P117" s="115" t="s">
        <v>156</v>
      </c>
      <c r="Q117" s="163"/>
      <c r="R117" s="69"/>
      <c r="S117" s="69"/>
    </row>
    <row r="118" spans="1:19" ht="25.5" x14ac:dyDescent="0.2">
      <c r="A118" s="4">
        <f>'jeziora 2021'!B120</f>
        <v>577</v>
      </c>
      <c r="B118" s="13" t="str">
        <f>'jeziora 2021'!D120</f>
        <v>jez. Piaseczno (zlewnia Drawy) - głęboczek 15,7m</v>
      </c>
      <c r="C118" s="49">
        <f>'jeziora 2021'!I120</f>
        <v>0.25280000000000002</v>
      </c>
      <c r="D118" s="49">
        <f>'jeziora 2021'!J120</f>
        <v>7.7069999999999999</v>
      </c>
      <c r="E118" s="91">
        <f>'jeziora 2021'!K120</f>
        <v>64.53</v>
      </c>
      <c r="F118" s="70">
        <f>'jeziora 2021'!L120</f>
        <v>0.6754</v>
      </c>
      <c r="G118" s="70">
        <f>'jeziora 2021'!M120</f>
        <v>2.843</v>
      </c>
      <c r="H118" s="70">
        <f>'jeziora 2021'!N120</f>
        <v>9.048</v>
      </c>
      <c r="I118" s="70">
        <f>'jeziora 2021'!O120</f>
        <v>10.1</v>
      </c>
      <c r="J118" s="70">
        <f>'jeziora 2021'!P120</f>
        <v>3.5099999999999999E-2</v>
      </c>
      <c r="K118" s="70">
        <f>'jeziora 2021'!S120</f>
        <v>7.2069999999999999</v>
      </c>
      <c r="L118" s="70">
        <f>'jeziora 2021'!T120</f>
        <v>63.82</v>
      </c>
      <c r="M118" s="70">
        <f>'jeziora 2021'!Y120</f>
        <v>76.569999999999993</v>
      </c>
      <c r="N118" s="99">
        <f>'jeziora 2021'!W120</f>
        <v>1.1468644441180792E-3</v>
      </c>
      <c r="O118" s="115" t="s">
        <v>156</v>
      </c>
      <c r="P118" s="115" t="s">
        <v>156</v>
      </c>
      <c r="Q118" s="163"/>
      <c r="R118" s="69"/>
      <c r="S118" s="69"/>
    </row>
    <row r="119" spans="1:19" x14ac:dyDescent="0.2">
      <c r="A119" s="4">
        <f>'jeziora 2021'!B121</f>
        <v>578</v>
      </c>
      <c r="B119" s="13" t="str">
        <f>'jeziora 2021'!D121</f>
        <v>jez. Piasno - głęboczek -   7,5m</v>
      </c>
      <c r="C119" s="49">
        <f>'jeziora 2021'!I121</f>
        <v>0.05</v>
      </c>
      <c r="D119" s="49">
        <f>'jeziora 2021'!J121</f>
        <v>1.5</v>
      </c>
      <c r="E119" s="91">
        <f>'jeziora 2021'!K121</f>
        <v>23.3</v>
      </c>
      <c r="F119" s="70">
        <f>'jeziora 2021'!L121</f>
        <v>2.5000000000000001E-2</v>
      </c>
      <c r="G119" s="70">
        <f>'jeziora 2021'!M121</f>
        <v>1.61</v>
      </c>
      <c r="H119" s="70">
        <f>'jeziora 2021'!N121</f>
        <v>3.86</v>
      </c>
      <c r="I119" s="70">
        <f>'jeziora 2021'!O121</f>
        <v>6.73</v>
      </c>
      <c r="J119" s="70">
        <f>'jeziora 2021'!P121</f>
        <v>0.224</v>
      </c>
      <c r="K119" s="70">
        <f>'jeziora 2021'!S121</f>
        <v>3.78</v>
      </c>
      <c r="L119" s="70">
        <f>'jeziora 2021'!T121</f>
        <v>17.8</v>
      </c>
      <c r="M119" s="70">
        <f>'jeziora 2021'!Y121</f>
        <v>39.4</v>
      </c>
      <c r="N119" s="99">
        <f>'jeziora 2021'!W121</f>
        <v>1.8588235294117648E-3</v>
      </c>
      <c r="O119" s="115" t="s">
        <v>156</v>
      </c>
      <c r="P119" s="115" t="s">
        <v>156</v>
      </c>
      <c r="Q119" s="163"/>
      <c r="R119" s="69"/>
      <c r="S119" s="69"/>
    </row>
    <row r="120" spans="1:19" x14ac:dyDescent="0.2">
      <c r="A120" s="4">
        <f>'jeziora 2021'!B122</f>
        <v>579</v>
      </c>
      <c r="B120" s="13" t="str">
        <f>'jeziora 2021'!D122</f>
        <v>jez. Pile - głęboczek - 43,9m</v>
      </c>
      <c r="C120" s="49">
        <f>'jeziora 2021'!I122</f>
        <v>0.90269999999999995</v>
      </c>
      <c r="D120" s="49">
        <f>'jeziora 2021'!J122</f>
        <v>9.9489999999999998</v>
      </c>
      <c r="E120" s="91">
        <f>'jeziora 2021'!K122</f>
        <v>227.7</v>
      </c>
      <c r="F120" s="70">
        <f>'jeziora 2021'!L122</f>
        <v>0.88180000000000003</v>
      </c>
      <c r="G120" s="70">
        <f>'jeziora 2021'!M122</f>
        <v>4.6100000000000003</v>
      </c>
      <c r="H120" s="70">
        <f>'jeziora 2021'!N122</f>
        <v>13.62</v>
      </c>
      <c r="I120" s="70">
        <f>'jeziora 2021'!O122</f>
        <v>15.45</v>
      </c>
      <c r="J120" s="70">
        <f>'jeziora 2021'!P122</f>
        <v>3.8100000000000002E-2</v>
      </c>
      <c r="K120" s="70">
        <f>'jeziora 2021'!S122</f>
        <v>10.86</v>
      </c>
      <c r="L120" s="70">
        <f>'jeziora 2021'!T122</f>
        <v>60.16</v>
      </c>
      <c r="M120" s="70">
        <f>'jeziora 2021'!Y122</f>
        <v>119.3</v>
      </c>
      <c r="N120" s="99">
        <f>'jeziora 2021'!W122</f>
        <v>6.9999999999999999E-4</v>
      </c>
      <c r="O120" s="115" t="s">
        <v>156</v>
      </c>
      <c r="P120" s="115" t="s">
        <v>156</v>
      </c>
      <c r="Q120" s="163"/>
      <c r="R120" s="69"/>
      <c r="S120" s="69"/>
    </row>
    <row r="121" spans="1:19" x14ac:dyDescent="0.2">
      <c r="A121" s="4">
        <f>'jeziora 2021'!B123</f>
        <v>580</v>
      </c>
      <c r="B121" s="13" t="str">
        <f>'jeziora 2021'!D123</f>
        <v>jez. Piłwąg - stan. 01</v>
      </c>
      <c r="C121" s="49">
        <f>'jeziora 2021'!I123</f>
        <v>0.05</v>
      </c>
      <c r="D121" s="49">
        <f>'jeziora 2021'!J123</f>
        <v>8.81</v>
      </c>
      <c r="E121" s="91">
        <f>'jeziora 2021'!K123</f>
        <v>73.05</v>
      </c>
      <c r="F121" s="70">
        <f>'jeziora 2021'!L123</f>
        <v>0.52</v>
      </c>
      <c r="G121" s="70">
        <f>'jeziora 2021'!M123</f>
        <v>1.198</v>
      </c>
      <c r="H121" s="70">
        <f>'jeziora 2021'!N123</f>
        <v>5.86</v>
      </c>
      <c r="I121" s="70">
        <f>'jeziora 2021'!O123</f>
        <v>6.8019999999999996</v>
      </c>
      <c r="J121" s="70">
        <f>'jeziora 2021'!P123</f>
        <v>0.10299999999999999</v>
      </c>
      <c r="K121" s="70">
        <f>'jeziora 2021'!S123</f>
        <v>5.2119999999999997</v>
      </c>
      <c r="L121" s="70">
        <f>'jeziora 2021'!T123</f>
        <v>22.43</v>
      </c>
      <c r="M121" s="70">
        <f>'jeziora 2021'!Y123</f>
        <v>48.22</v>
      </c>
      <c r="N121" s="99">
        <f>'jeziora 2021'!W123</f>
        <v>7.2300000000000001E-4</v>
      </c>
      <c r="O121" s="114" t="s">
        <v>155</v>
      </c>
      <c r="P121" s="114" t="s">
        <v>155</v>
      </c>
      <c r="Q121" s="163"/>
      <c r="R121" s="69"/>
      <c r="S121" s="69"/>
    </row>
    <row r="122" spans="1:19" x14ac:dyDescent="0.2">
      <c r="A122" s="4">
        <f>'jeziora 2021'!B124</f>
        <v>581</v>
      </c>
      <c r="B122" s="13" t="str">
        <f>'jeziora 2021'!D124</f>
        <v>jez. Płoń - głęboczek 4,5m</v>
      </c>
      <c r="C122" s="49">
        <f>'jeziora 2021'!I124</f>
        <v>0.135285476094053</v>
      </c>
      <c r="D122" s="49">
        <f>'jeziora 2021'!J124</f>
        <v>1.5</v>
      </c>
      <c r="E122" s="91">
        <f>'jeziora 2021'!K124</f>
        <v>109</v>
      </c>
      <c r="F122" s="70">
        <f>'jeziora 2021'!L124</f>
        <v>2.5000000000000001E-2</v>
      </c>
      <c r="G122" s="70">
        <f>'jeziora 2021'!M124</f>
        <v>1.63</v>
      </c>
      <c r="H122" s="70">
        <f>'jeziora 2021'!N124</f>
        <v>5.92</v>
      </c>
      <c r="I122" s="70">
        <f>'jeziora 2021'!O124</f>
        <v>6.71</v>
      </c>
      <c r="J122" s="70">
        <f>'jeziora 2021'!P124</f>
        <v>6.5500000000000003E-2</v>
      </c>
      <c r="K122" s="70">
        <f>'jeziora 2021'!S124</f>
        <v>5.21</v>
      </c>
      <c r="L122" s="70">
        <f>'jeziora 2021'!T124</f>
        <v>14.5</v>
      </c>
      <c r="M122" s="70">
        <f>'jeziora 2021'!Y124</f>
        <v>60.9</v>
      </c>
      <c r="N122" s="99">
        <f>'jeziora 2021'!W124</f>
        <v>1.9197080291970803E-3</v>
      </c>
      <c r="O122" s="114" t="s">
        <v>155</v>
      </c>
      <c r="P122" s="114" t="s">
        <v>155</v>
      </c>
      <c r="Q122" s="163"/>
      <c r="R122" s="69"/>
      <c r="S122" s="69"/>
    </row>
    <row r="123" spans="1:19" x14ac:dyDescent="0.2">
      <c r="A123" s="4">
        <f>'jeziora 2021'!B125</f>
        <v>582</v>
      </c>
      <c r="B123" s="13" t="str">
        <f>'jeziora 2021'!D125</f>
        <v>jez. Polaszkowskie - Stare Polaszki</v>
      </c>
      <c r="C123" s="49">
        <f>'jeziora 2021'!I125</f>
        <v>0.05</v>
      </c>
      <c r="D123" s="49">
        <f>'jeziora 2021'!J125</f>
        <v>1.5</v>
      </c>
      <c r="E123" s="91">
        <f>'jeziora 2021'!K125</f>
        <v>51.97</v>
      </c>
      <c r="F123" s="70">
        <f>'jeziora 2021'!L125</f>
        <v>2.5000000000000001E-2</v>
      </c>
      <c r="G123" s="70">
        <f>'jeziora 2021'!M125</f>
        <v>2.5880000000000001</v>
      </c>
      <c r="H123" s="70">
        <f>'jeziora 2021'!N125</f>
        <v>7.9020000000000001</v>
      </c>
      <c r="I123" s="70">
        <f>'jeziora 2021'!O125</f>
        <v>7.3330000000000002</v>
      </c>
      <c r="J123" s="70">
        <f>'jeziora 2021'!P125</f>
        <v>1.54E-2</v>
      </c>
      <c r="K123" s="70">
        <f>'jeziora 2021'!S125</f>
        <v>5.173</v>
      </c>
      <c r="L123" s="70">
        <f>'jeziora 2021'!T125</f>
        <v>23.27</v>
      </c>
      <c r="M123" s="70">
        <f>'jeziora 2021'!Y125</f>
        <v>49.32</v>
      </c>
      <c r="N123" s="99">
        <f>'jeziora 2021'!W125</f>
        <v>6.8404938364791741E-4</v>
      </c>
      <c r="O123" s="114" t="s">
        <v>155</v>
      </c>
      <c r="P123" s="114" t="s">
        <v>155</v>
      </c>
      <c r="Q123" s="163"/>
      <c r="R123" s="69"/>
      <c r="S123" s="69"/>
    </row>
    <row r="124" spans="1:19" x14ac:dyDescent="0.2">
      <c r="A124" s="4">
        <f>'jeziora 2021'!B126</f>
        <v>583</v>
      </c>
      <c r="B124" s="13" t="str">
        <f>'jeziora 2021'!D126</f>
        <v>jez. Popówko - stan.01</v>
      </c>
      <c r="C124" s="49">
        <f>'jeziora 2021'!I126</f>
        <v>0.117221890473483</v>
      </c>
      <c r="D124" s="49">
        <f>'jeziora 2021'!J126</f>
        <v>6.46</v>
      </c>
      <c r="E124" s="91">
        <f>'jeziora 2021'!K126</f>
        <v>79.5</v>
      </c>
      <c r="F124" s="70">
        <f>'jeziora 2021'!L126</f>
        <v>2.5000000000000001E-2</v>
      </c>
      <c r="G124" s="70">
        <f>'jeziora 2021'!M126</f>
        <v>6.36</v>
      </c>
      <c r="H124" s="70">
        <f>'jeziora 2021'!N126</f>
        <v>18.399999999999999</v>
      </c>
      <c r="I124" s="70">
        <f>'jeziora 2021'!O126</f>
        <v>14.2</v>
      </c>
      <c r="J124" s="70">
        <f>'jeziora 2021'!P126</f>
        <v>7.0000000000000007E-2</v>
      </c>
      <c r="K124" s="70">
        <f>'jeziora 2021'!S126</f>
        <v>15.8</v>
      </c>
      <c r="L124" s="70">
        <f>'jeziora 2021'!T126</f>
        <v>15.3</v>
      </c>
      <c r="M124" s="70">
        <f>'jeziora 2021'!Y126</f>
        <v>77.7</v>
      </c>
      <c r="N124" s="99">
        <f>'jeziora 2021'!W126</f>
        <v>1.1185185185185185E-3</v>
      </c>
      <c r="O124" s="114" t="s">
        <v>155</v>
      </c>
      <c r="P124" s="114" t="s">
        <v>155</v>
      </c>
      <c r="Q124" s="163"/>
      <c r="R124" s="69"/>
      <c r="S124" s="69"/>
    </row>
    <row r="125" spans="1:19" x14ac:dyDescent="0.2">
      <c r="A125" s="4">
        <f>'jeziora 2021'!B127</f>
        <v>584</v>
      </c>
      <c r="B125" s="13" t="str">
        <f>'jeziora 2021'!D127</f>
        <v>jez. Probarskie - stan. 01</v>
      </c>
      <c r="C125" s="49">
        <f>'jeziora 2021'!I127</f>
        <v>0.05</v>
      </c>
      <c r="D125" s="49">
        <f>'jeziora 2021'!J127</f>
        <v>7.7720000000000002</v>
      </c>
      <c r="E125" s="91">
        <f>'jeziora 2021'!K127</f>
        <v>70.16</v>
      </c>
      <c r="F125" s="70">
        <f>'jeziora 2021'!L127</f>
        <v>0.52300000000000002</v>
      </c>
      <c r="G125" s="70">
        <f>'jeziora 2021'!M127</f>
        <v>3.2919999999999998</v>
      </c>
      <c r="H125" s="70">
        <f>'jeziora 2021'!N127</f>
        <v>11.57</v>
      </c>
      <c r="I125" s="70">
        <f>'jeziora 2021'!O127</f>
        <v>7.6660000000000004</v>
      </c>
      <c r="J125" s="70">
        <f>'jeziora 2021'!P127</f>
        <v>0.112</v>
      </c>
      <c r="K125" s="70">
        <f>'jeziora 2021'!S127</f>
        <v>6.9470000000000001</v>
      </c>
      <c r="L125" s="70">
        <f>'jeziora 2021'!T127</f>
        <v>28.69</v>
      </c>
      <c r="M125" s="70">
        <f>'jeziora 2021'!Y127</f>
        <v>62.29</v>
      </c>
      <c r="N125" s="99">
        <f>'jeziora 2021'!W127</f>
        <v>1.0247212796897721E-3</v>
      </c>
      <c r="O125" s="114" t="s">
        <v>155</v>
      </c>
      <c r="P125" s="114" t="s">
        <v>155</v>
      </c>
      <c r="Q125" s="163"/>
      <c r="R125" s="69"/>
      <c r="S125" s="69"/>
    </row>
    <row r="126" spans="1:19" x14ac:dyDescent="0.2">
      <c r="A126" s="4">
        <f>'jeziora 2021'!B128</f>
        <v>585</v>
      </c>
      <c r="B126" s="13" t="str">
        <f>'jeziora 2021'!D128</f>
        <v>jez. Prosino - głęboczek -  1,8 m</v>
      </c>
      <c r="C126" s="49">
        <f>'jeziora 2021'!I128</f>
        <v>0.25059999999999999</v>
      </c>
      <c r="D126" s="49">
        <f>'jeziora 2021'!J128</f>
        <v>16.670000000000002</v>
      </c>
      <c r="E126" s="91">
        <f>'jeziora 2021'!K128</f>
        <v>35.11</v>
      </c>
      <c r="F126" s="70">
        <f>'jeziora 2021'!L128</f>
        <v>1.016</v>
      </c>
      <c r="G126" s="70">
        <f>'jeziora 2021'!M128</f>
        <v>2.9750000000000001</v>
      </c>
      <c r="H126" s="70">
        <f>'jeziora 2021'!N128</f>
        <v>10.8</v>
      </c>
      <c r="I126" s="70">
        <f>'jeziora 2021'!O128</f>
        <v>10.39</v>
      </c>
      <c r="J126" s="70">
        <f>'jeziora 2021'!P128</f>
        <v>2.2800000000000001E-2</v>
      </c>
      <c r="K126" s="70">
        <f>'jeziora 2021'!S128</f>
        <v>7.2220000000000004</v>
      </c>
      <c r="L126" s="70">
        <f>'jeziora 2021'!T128</f>
        <v>61.31</v>
      </c>
      <c r="M126" s="70">
        <f>'jeziora 2021'!Y128</f>
        <v>88.73</v>
      </c>
      <c r="N126" s="99">
        <f>'jeziora 2021'!W128</f>
        <v>4.8610837438423646E-4</v>
      </c>
      <c r="O126" s="115" t="s">
        <v>156</v>
      </c>
      <c r="P126" s="115" t="s">
        <v>156</v>
      </c>
      <c r="Q126" s="163"/>
      <c r="R126" s="69"/>
      <c r="S126" s="69"/>
    </row>
    <row r="127" spans="1:19" x14ac:dyDescent="0.2">
      <c r="A127" s="4">
        <f>'jeziora 2021'!B129</f>
        <v>586</v>
      </c>
      <c r="B127" s="13" t="str">
        <f>'jeziora 2021'!D129</f>
        <v>jez. Przerośl - stan.01</v>
      </c>
      <c r="C127" s="49">
        <f>'jeziora 2021'!I129</f>
        <v>0.05</v>
      </c>
      <c r="D127" s="49">
        <f>'jeziora 2021'!J129</f>
        <v>10.31</v>
      </c>
      <c r="E127" s="91">
        <f>'jeziora 2021'!K129</f>
        <v>314.89999999999998</v>
      </c>
      <c r="F127" s="70">
        <f>'jeziora 2021'!L129</f>
        <v>2.5000000000000001E-2</v>
      </c>
      <c r="G127" s="70">
        <f>'jeziora 2021'!M129</f>
        <v>3.2320000000000002</v>
      </c>
      <c r="H127" s="70">
        <f>'jeziora 2021'!N129</f>
        <v>13.4</v>
      </c>
      <c r="I127" s="70">
        <f>'jeziora 2021'!O129</f>
        <v>13.08</v>
      </c>
      <c r="J127" s="70">
        <f>'jeziora 2021'!P129</f>
        <v>5.2299999999999999E-2</v>
      </c>
      <c r="K127" s="70">
        <f>'jeziora 2021'!S129</f>
        <v>8.2919999999999998</v>
      </c>
      <c r="L127" s="70">
        <f>'jeziora 2021'!T129</f>
        <v>17.489999999999998</v>
      </c>
      <c r="M127" s="70">
        <f>'jeziora 2021'!Y129</f>
        <v>50.28</v>
      </c>
      <c r="N127" s="99">
        <f>'jeziora 2021'!W129</f>
        <v>5.5901084010840112E-4</v>
      </c>
      <c r="O127" s="115" t="s">
        <v>156</v>
      </c>
      <c r="P127" s="115" t="s">
        <v>156</v>
      </c>
      <c r="Q127" s="163"/>
      <c r="R127" s="69"/>
      <c r="S127" s="69"/>
    </row>
    <row r="128" spans="1:19" x14ac:dyDescent="0.2">
      <c r="A128" s="4">
        <f>'jeziora 2021'!B130</f>
        <v>587</v>
      </c>
      <c r="B128" s="13" t="str">
        <f>'jeziora 2021'!D130</f>
        <v>jez. Przywłoczno - Olpuch</v>
      </c>
      <c r="C128" s="49">
        <f>'jeziora 2021'!I130</f>
        <v>0.05</v>
      </c>
      <c r="D128" s="49">
        <f>'jeziora 2021'!J130</f>
        <v>1.5</v>
      </c>
      <c r="E128" s="91">
        <f>'jeziora 2021'!K130</f>
        <v>51.2</v>
      </c>
      <c r="F128" s="70">
        <f>'jeziora 2021'!L130</f>
        <v>2.5000000000000001E-2</v>
      </c>
      <c r="G128" s="70">
        <f>'jeziora 2021'!M130</f>
        <v>1.0940000000000001</v>
      </c>
      <c r="H128" s="70">
        <f>'jeziora 2021'!N130</f>
        <v>2.887</v>
      </c>
      <c r="I128" s="70">
        <f>'jeziora 2021'!O130</f>
        <v>2.8109999999999999</v>
      </c>
      <c r="J128" s="70">
        <f>'jeziora 2021'!P130</f>
        <v>7.6E-3</v>
      </c>
      <c r="K128" s="70">
        <f>'jeziora 2021'!S130</f>
        <v>0.2</v>
      </c>
      <c r="L128" s="70">
        <f>'jeziora 2021'!T130</f>
        <v>9.8759999999999994</v>
      </c>
      <c r="M128" s="70">
        <f>'jeziora 2021'!Y130</f>
        <v>18.260000000000002</v>
      </c>
      <c r="N128" s="99">
        <f>'jeziora 2021'!W130</f>
        <v>7.8200301026052515E-4</v>
      </c>
      <c r="O128" s="113" t="s">
        <v>158</v>
      </c>
      <c r="P128" s="113" t="s">
        <v>158</v>
      </c>
      <c r="Q128" s="163"/>
      <c r="R128" s="69"/>
      <c r="S128" s="69"/>
    </row>
    <row r="129" spans="1:19" x14ac:dyDescent="0.2">
      <c r="A129" s="4">
        <f>'jeziora 2021'!B131</f>
        <v>588</v>
      </c>
      <c r="B129" s="13" t="str">
        <f>'jeziora 2021'!D131</f>
        <v>jez. Purdy - stan. 01</v>
      </c>
      <c r="C129" s="49">
        <f>'jeziora 2021'!I131</f>
        <v>0.05</v>
      </c>
      <c r="D129" s="49">
        <f>'jeziora 2021'!J131</f>
        <v>14.41</v>
      </c>
      <c r="E129" s="91">
        <f>'jeziora 2021'!K131</f>
        <v>161.9</v>
      </c>
      <c r="F129" s="70">
        <f>'jeziora 2021'!L131</f>
        <v>2.5000000000000001E-2</v>
      </c>
      <c r="G129" s="70">
        <f>'jeziora 2021'!M131</f>
        <v>1.3220000000000001</v>
      </c>
      <c r="H129" s="70">
        <f>'jeziora 2021'!N131</f>
        <v>7.9619999999999997</v>
      </c>
      <c r="I129" s="70">
        <f>'jeziora 2021'!O131</f>
        <v>2.569</v>
      </c>
      <c r="J129" s="70">
        <f>'jeziora 2021'!P131</f>
        <v>4.5999999999999999E-2</v>
      </c>
      <c r="K129" s="70">
        <f>'jeziora 2021'!S131</f>
        <v>2.2050000000000001</v>
      </c>
      <c r="L129" s="70">
        <f>'jeziora 2021'!T131</f>
        <v>31.42</v>
      </c>
      <c r="M129" s="70">
        <f>'jeziora 2021'!Y131</f>
        <v>43.07</v>
      </c>
      <c r="N129" s="99">
        <f>'jeziora 2021'!W131</f>
        <v>8.1131019036954086E-4</v>
      </c>
      <c r="O129" s="115" t="s">
        <v>156</v>
      </c>
      <c r="P129" s="115" t="s">
        <v>156</v>
      </c>
      <c r="Q129" s="163"/>
      <c r="R129" s="69"/>
      <c r="S129" s="69"/>
    </row>
    <row r="130" spans="1:19" x14ac:dyDescent="0.2">
      <c r="A130" s="4">
        <f>'jeziora 2021'!B132</f>
        <v>589</v>
      </c>
      <c r="B130" s="13" t="str">
        <f>'jeziora 2021'!D132</f>
        <v>jez. Puzy - stan. 02</v>
      </c>
      <c r="C130" s="49">
        <f>'jeziora 2021'!I132</f>
        <v>0.05</v>
      </c>
      <c r="D130" s="49">
        <f>'jeziora 2021'!J132</f>
        <v>15.2</v>
      </c>
      <c r="E130" s="91">
        <f>'jeziora 2021'!K132</f>
        <v>33.75</v>
      </c>
      <c r="F130" s="70">
        <f>'jeziora 2021'!L132</f>
        <v>2.5000000000000001E-2</v>
      </c>
      <c r="G130" s="70">
        <f>'jeziora 2021'!M132</f>
        <v>2.67</v>
      </c>
      <c r="H130" s="70">
        <f>'jeziora 2021'!N132</f>
        <v>11.15</v>
      </c>
      <c r="I130" s="70">
        <f>'jeziora 2021'!O132</f>
        <v>4.2389999999999999</v>
      </c>
      <c r="J130" s="70">
        <f>'jeziora 2021'!P132</f>
        <v>4.1300000000000003E-2</v>
      </c>
      <c r="K130" s="70">
        <f>'jeziora 2021'!S132</f>
        <v>4.9829999999999997</v>
      </c>
      <c r="L130" s="70">
        <f>'jeziora 2021'!T132</f>
        <v>11.59</v>
      </c>
      <c r="M130" s="70">
        <f>'jeziora 2021'!Y132</f>
        <v>22.98</v>
      </c>
      <c r="N130" s="99">
        <f>'jeziora 2021'!W132</f>
        <v>7.5088757396449713E-4</v>
      </c>
      <c r="O130" s="115" t="s">
        <v>156</v>
      </c>
      <c r="P130" s="115" t="s">
        <v>156</v>
      </c>
      <c r="Q130" s="163"/>
      <c r="R130" s="69"/>
      <c r="S130" s="69"/>
    </row>
    <row r="131" spans="1:19" x14ac:dyDescent="0.2">
      <c r="A131" s="4">
        <f>'jeziora 2021'!B133</f>
        <v>590</v>
      </c>
      <c r="B131" s="13" t="str">
        <f>'jeziora 2021'!D133</f>
        <v>jez. Radacz - głęboczek -  11,0 m</v>
      </c>
      <c r="C131" s="49">
        <f>'jeziora 2021'!I133</f>
        <v>0.31929999999999997</v>
      </c>
      <c r="D131" s="49">
        <f>'jeziora 2021'!J133</f>
        <v>8.0169999999999995</v>
      </c>
      <c r="E131" s="91">
        <f>'jeziora 2021'!K133</f>
        <v>120.4</v>
      </c>
      <c r="F131" s="70">
        <f>'jeziora 2021'!L133</f>
        <v>1.2949999999999999</v>
      </c>
      <c r="G131" s="70">
        <f>'jeziora 2021'!M133</f>
        <v>7.351</v>
      </c>
      <c r="H131" s="70">
        <f>'jeziora 2021'!N133</f>
        <v>18.13</v>
      </c>
      <c r="I131" s="70">
        <f>'jeziora 2021'!O133</f>
        <v>27</v>
      </c>
      <c r="J131" s="70">
        <f>'jeziora 2021'!P133</f>
        <v>4.7600000000000003E-2</v>
      </c>
      <c r="K131" s="70">
        <f>'jeziora 2021'!S133</f>
        <v>20.07</v>
      </c>
      <c r="L131" s="70">
        <f>'jeziora 2021'!T133</f>
        <v>57.43</v>
      </c>
      <c r="M131" s="70">
        <f>'jeziora 2021'!Y133</f>
        <v>156.69999999999999</v>
      </c>
      <c r="N131" s="99">
        <f>'jeziora 2021'!W133</f>
        <v>7.7523537123108091E-4</v>
      </c>
      <c r="O131" s="115" t="s">
        <v>156</v>
      </c>
      <c r="P131" s="115" t="s">
        <v>156</v>
      </c>
      <c r="Q131" s="163"/>
      <c r="R131" s="69"/>
      <c r="S131" s="69"/>
    </row>
    <row r="132" spans="1:19" x14ac:dyDescent="0.2">
      <c r="A132" s="4">
        <f>'jeziora 2021'!B134</f>
        <v>591</v>
      </c>
      <c r="B132" s="13" t="str">
        <f>'jeziora 2021'!D134</f>
        <v>jez. Radomno - stan. 01</v>
      </c>
      <c r="C132" s="49">
        <f>'jeziora 2021'!I134</f>
        <v>0.05</v>
      </c>
      <c r="D132" s="49">
        <f>'jeziora 2021'!J134</f>
        <v>1.5</v>
      </c>
      <c r="E132" s="91">
        <f>'jeziora 2021'!K134</f>
        <v>46.5</v>
      </c>
      <c r="F132" s="70">
        <f>'jeziora 2021'!L134</f>
        <v>2.5000000000000001E-2</v>
      </c>
      <c r="G132" s="70">
        <f>'jeziora 2021'!M134</f>
        <v>0.95307040098168505</v>
      </c>
      <c r="H132" s="70">
        <f>'jeziora 2021'!N134</f>
        <v>1.88</v>
      </c>
      <c r="I132" s="70">
        <f>'jeziora 2021'!O134</f>
        <v>3.31</v>
      </c>
      <c r="J132" s="70">
        <f>'jeziora 2021'!P134</f>
        <v>3.0099999999999998E-2</v>
      </c>
      <c r="K132" s="70">
        <f>'jeziora 2021'!S134</f>
        <v>2.29</v>
      </c>
      <c r="L132" s="70">
        <f>'jeziora 2021'!T134</f>
        <v>7.79</v>
      </c>
      <c r="M132" s="70">
        <f>'jeziora 2021'!Y134</f>
        <v>23.5</v>
      </c>
      <c r="N132" s="99">
        <f>'jeziora 2021'!W134</f>
        <v>1.4753086419753087E-3</v>
      </c>
      <c r="O132" s="113" t="s">
        <v>158</v>
      </c>
      <c r="P132" s="113" t="s">
        <v>158</v>
      </c>
      <c r="Q132" s="163"/>
      <c r="R132" s="69"/>
      <c r="S132" s="69"/>
    </row>
    <row r="133" spans="1:19" x14ac:dyDescent="0.2">
      <c r="A133" s="4">
        <f>'jeziora 2021'!B135</f>
        <v>592</v>
      </c>
      <c r="B133" s="13" t="str">
        <f>'jeziora 2021'!D135</f>
        <v>jez. Raduń - głęboczek -  11,4 m</v>
      </c>
      <c r="C133" s="49">
        <f>'jeziora 2021'!I135</f>
        <v>0.05</v>
      </c>
      <c r="D133" s="49">
        <f>'jeziora 2021'!J135</f>
        <v>3.9369999999999998</v>
      </c>
      <c r="E133" s="91">
        <f>'jeziora 2021'!K135</f>
        <v>102.2</v>
      </c>
      <c r="F133" s="70">
        <f>'jeziora 2021'!L135</f>
        <v>0.42359999999999998</v>
      </c>
      <c r="G133" s="70">
        <f>'jeziora 2021'!M135</f>
        <v>2.5209999999999999</v>
      </c>
      <c r="H133" s="70">
        <f>'jeziora 2021'!N135</f>
        <v>7.2229999999999999</v>
      </c>
      <c r="I133" s="70">
        <f>'jeziora 2021'!O135</f>
        <v>8.2769999999999992</v>
      </c>
      <c r="J133" s="70">
        <f>'jeziora 2021'!P135</f>
        <v>3.9100000000000003E-2</v>
      </c>
      <c r="K133" s="70">
        <f>'jeziora 2021'!S135</f>
        <v>6.7190000000000003</v>
      </c>
      <c r="L133" s="70">
        <f>'jeziora 2021'!T135</f>
        <v>22.42</v>
      </c>
      <c r="M133" s="70">
        <f>'jeziora 2021'!Y135</f>
        <v>49.17</v>
      </c>
      <c r="N133" s="99">
        <f>'jeziora 2021'!W135</f>
        <v>1.0841593125211931E-3</v>
      </c>
      <c r="O133" s="114" t="s">
        <v>155</v>
      </c>
      <c r="P133" s="114" t="s">
        <v>155</v>
      </c>
      <c r="Q133" s="163"/>
      <c r="R133" s="69"/>
      <c r="S133" s="69"/>
    </row>
    <row r="134" spans="1:19" x14ac:dyDescent="0.2">
      <c r="A134" s="4">
        <f>'jeziora 2021'!B136</f>
        <v>593</v>
      </c>
      <c r="B134" s="13" t="str">
        <f>'jeziora 2021'!D136</f>
        <v>jez. Raduńskie Górne - Zgorzałe</v>
      </c>
      <c r="C134" s="49">
        <f>'jeziora 2021'!I136</f>
        <v>0.05</v>
      </c>
      <c r="D134" s="49">
        <f>'jeziora 2021'!J136</f>
        <v>6.1890000000000001</v>
      </c>
      <c r="E134" s="91">
        <f>'jeziora 2021'!K136</f>
        <v>120</v>
      </c>
      <c r="F134" s="70">
        <f>'jeziora 2021'!L136</f>
        <v>2.5000000000000001E-2</v>
      </c>
      <c r="G134" s="70">
        <f>'jeziora 2021'!M136</f>
        <v>2.0019999999999998</v>
      </c>
      <c r="H134" s="70">
        <f>'jeziora 2021'!N136</f>
        <v>7.9550000000000001</v>
      </c>
      <c r="I134" s="70">
        <f>'jeziora 2021'!O136</f>
        <v>31.52</v>
      </c>
      <c r="J134" s="70">
        <f>'jeziora 2021'!P136</f>
        <v>1.6500000000000001E-2</v>
      </c>
      <c r="K134" s="70">
        <f>'jeziora 2021'!S136</f>
        <v>9.4329999999999998</v>
      </c>
      <c r="L134" s="70">
        <f>'jeziora 2021'!T136</f>
        <v>23.59</v>
      </c>
      <c r="M134" s="70">
        <f>'jeziora 2021'!Y136</f>
        <v>70.77</v>
      </c>
      <c r="N134" s="99">
        <f>'jeziora 2021'!W136</f>
        <v>6.4512767066180301E-4</v>
      </c>
      <c r="O134" s="114" t="s">
        <v>155</v>
      </c>
      <c r="P134" s="114" t="s">
        <v>155</v>
      </c>
      <c r="Q134" s="163"/>
      <c r="R134" s="69"/>
      <c r="S134" s="69"/>
    </row>
    <row r="135" spans="1:19" x14ac:dyDescent="0.2">
      <c r="A135" s="4">
        <f>'jeziora 2021'!B137</f>
        <v>594</v>
      </c>
      <c r="B135" s="13" t="str">
        <f>'jeziora 2021'!D137</f>
        <v>jez. Rańskie - stan. 01</v>
      </c>
      <c r="C135" s="49">
        <f>'jeziora 2021'!I137</f>
        <v>0.05</v>
      </c>
      <c r="D135" s="49">
        <f>'jeziora 2021'!J137</f>
        <v>1.5</v>
      </c>
      <c r="E135" s="91">
        <f>'jeziora 2021'!K137</f>
        <v>85.34</v>
      </c>
      <c r="F135" s="70">
        <f>'jeziora 2021'!L137</f>
        <v>2.5000000000000001E-2</v>
      </c>
      <c r="G135" s="70">
        <f>'jeziora 2021'!M137</f>
        <v>2.4380000000000002</v>
      </c>
      <c r="H135" s="70">
        <f>'jeziora 2021'!N137</f>
        <v>9.7949999999999999</v>
      </c>
      <c r="I135" s="70">
        <f>'jeziora 2021'!O137</f>
        <v>10.18</v>
      </c>
      <c r="J135" s="70">
        <f>'jeziora 2021'!P137</f>
        <v>9.2899999999999996E-2</v>
      </c>
      <c r="K135" s="70">
        <f>'jeziora 2021'!S137</f>
        <v>9.375</v>
      </c>
      <c r="L135" s="70">
        <f>'jeziora 2021'!T137</f>
        <v>37.200000000000003</v>
      </c>
      <c r="M135" s="70">
        <f>'jeziora 2021'!Y137</f>
        <v>74.45</v>
      </c>
      <c r="N135" s="99">
        <f>'jeziora 2021'!W137</f>
        <v>7.5719649561952439E-4</v>
      </c>
      <c r="O135" s="115" t="s">
        <v>156</v>
      </c>
      <c r="P135" s="115" t="s">
        <v>156</v>
      </c>
      <c r="Q135" s="163"/>
      <c r="R135" s="69"/>
      <c r="S135" s="69"/>
    </row>
    <row r="136" spans="1:19" x14ac:dyDescent="0.2">
      <c r="A136" s="4">
        <f>'jeziora 2021'!B138</f>
        <v>595</v>
      </c>
      <c r="B136" s="13" t="str">
        <f>'jeziora 2021'!D138</f>
        <v>jez. Regiel - stan.01</v>
      </c>
      <c r="C136" s="49">
        <f>'jeziora 2021'!I138</f>
        <v>0.05</v>
      </c>
      <c r="D136" s="49">
        <f>'jeziora 2021'!J138</f>
        <v>1.5</v>
      </c>
      <c r="E136" s="91">
        <f>'jeziora 2021'!K138</f>
        <v>132.9</v>
      </c>
      <c r="F136" s="70">
        <f>'jeziora 2021'!L138</f>
        <v>2.5000000000000001E-2</v>
      </c>
      <c r="G136" s="70">
        <f>'jeziora 2021'!M138</f>
        <v>2.68</v>
      </c>
      <c r="H136" s="70">
        <f>'jeziora 2021'!N138</f>
        <v>11.99</v>
      </c>
      <c r="I136" s="70">
        <f>'jeziora 2021'!O138</f>
        <v>12.2</v>
      </c>
      <c r="J136" s="70">
        <f>'jeziora 2021'!P138</f>
        <v>7.8E-2</v>
      </c>
      <c r="K136" s="70">
        <f>'jeziora 2021'!S138</f>
        <v>9.9329999999999998</v>
      </c>
      <c r="L136" s="70">
        <f>'jeziora 2021'!T138</f>
        <v>33.119999999999997</v>
      </c>
      <c r="M136" s="70">
        <f>'jeziora 2021'!Y138</f>
        <v>69.52</v>
      </c>
      <c r="N136" s="99">
        <f>'jeziora 2021'!W138</f>
        <v>5.2978978978978979E-4</v>
      </c>
      <c r="O136" s="115" t="s">
        <v>156</v>
      </c>
      <c r="P136" s="115" t="s">
        <v>156</v>
      </c>
      <c r="Q136" s="163"/>
      <c r="R136" s="69"/>
      <c r="S136" s="69"/>
    </row>
    <row r="137" spans="1:19" x14ac:dyDescent="0.2">
      <c r="A137" s="4">
        <f>'jeziora 2021'!B139</f>
        <v>596</v>
      </c>
      <c r="B137" s="13" t="str">
        <f>'jeziora 2021'!D139</f>
        <v>jez. Renickie - głęboczek -   8,3m</v>
      </c>
      <c r="C137" s="49">
        <f>'jeziora 2021'!I139</f>
        <v>0.05</v>
      </c>
      <c r="D137" s="49">
        <f>'jeziora 2021'!J139</f>
        <v>1.5</v>
      </c>
      <c r="E137" s="91">
        <f>'jeziora 2021'!K139</f>
        <v>128</v>
      </c>
      <c r="F137" s="70">
        <f>'jeziora 2021'!L139</f>
        <v>2.5000000000000001E-2</v>
      </c>
      <c r="G137" s="70">
        <f>'jeziora 2021'!M139</f>
        <v>2.4300000000000002</v>
      </c>
      <c r="H137" s="70">
        <f>'jeziora 2021'!N139</f>
        <v>4.53</v>
      </c>
      <c r="I137" s="70">
        <f>'jeziora 2021'!O139</f>
        <v>9.8000000000000007</v>
      </c>
      <c r="J137" s="70">
        <f>'jeziora 2021'!P139</f>
        <v>9.1600000000000001E-2</v>
      </c>
      <c r="K137" s="70">
        <f>'jeziora 2021'!S139</f>
        <v>6.69</v>
      </c>
      <c r="L137" s="70">
        <f>'jeziora 2021'!T139</f>
        <v>16.2</v>
      </c>
      <c r="M137" s="70">
        <f>'jeziora 2021'!Y139</f>
        <v>45.2</v>
      </c>
      <c r="N137" s="99">
        <f>'jeziora 2021'!W139</f>
        <v>1.3441860465116279E-3</v>
      </c>
      <c r="O137" s="114" t="s">
        <v>155</v>
      </c>
      <c r="P137" s="114" t="s">
        <v>155</v>
      </c>
      <c r="Q137" s="163"/>
      <c r="R137" s="69"/>
      <c r="S137" s="69"/>
    </row>
    <row r="138" spans="1:19" x14ac:dyDescent="0.2">
      <c r="A138" s="4">
        <f>'jeziora 2021'!B140</f>
        <v>597</v>
      </c>
      <c r="B138" s="13" t="str">
        <f>'jeziora 2021'!D140</f>
        <v>Jez. Rgielskie - stan. 01</v>
      </c>
      <c r="C138" s="49">
        <f>'jeziora 2021'!I140</f>
        <v>0.2046</v>
      </c>
      <c r="D138" s="49">
        <f>'jeziora 2021'!J140</f>
        <v>1.5</v>
      </c>
      <c r="E138" s="91">
        <f>'jeziora 2021'!K140</f>
        <v>96.95</v>
      </c>
      <c r="F138" s="70">
        <f>'jeziora 2021'!L140</f>
        <v>0.23669999999999999</v>
      </c>
      <c r="G138" s="70">
        <f>'jeziora 2021'!M140</f>
        <v>1.373</v>
      </c>
      <c r="H138" s="70">
        <f>'jeziora 2021'!N140</f>
        <v>3.4590000000000001</v>
      </c>
      <c r="I138" s="70">
        <f>'jeziora 2021'!O140</f>
        <v>6.1950000000000003</v>
      </c>
      <c r="J138" s="70">
        <f>'jeziora 2021'!P140</f>
        <v>9.4000000000000004E-3</v>
      </c>
      <c r="K138" s="70">
        <f>'jeziora 2021'!S140</f>
        <v>4.407</v>
      </c>
      <c r="L138" s="70">
        <f>'jeziora 2021'!T140</f>
        <v>12.88</v>
      </c>
      <c r="M138" s="70">
        <f>'jeziora 2021'!Y140</f>
        <v>35.520000000000003</v>
      </c>
      <c r="N138" s="99">
        <f>'jeziora 2021'!W140</f>
        <v>8.3247048471206885E-4</v>
      </c>
      <c r="O138" s="114" t="s">
        <v>155</v>
      </c>
      <c r="P138" s="114" t="s">
        <v>155</v>
      </c>
      <c r="Q138" s="163"/>
      <c r="R138" s="69"/>
      <c r="S138" s="69"/>
    </row>
    <row r="139" spans="1:19" x14ac:dyDescent="0.2">
      <c r="A139" s="4">
        <f>'jeziora 2021'!B141</f>
        <v>598</v>
      </c>
      <c r="B139" s="13" t="str">
        <f>'jeziora 2021'!D141</f>
        <v>jez. Rokitno - głęboczek -  9,0 m</v>
      </c>
      <c r="C139" s="49">
        <f>'jeziora 2021'!I141</f>
        <v>0.05</v>
      </c>
      <c r="D139" s="49">
        <f>'jeziora 2021'!J141</f>
        <v>1.5</v>
      </c>
      <c r="E139" s="91">
        <f>'jeziora 2021'!K141</f>
        <v>19</v>
      </c>
      <c r="F139" s="70">
        <f>'jeziora 2021'!L141</f>
        <v>2.5000000000000001E-2</v>
      </c>
      <c r="G139" s="70">
        <f>'jeziora 2021'!M141</f>
        <v>1.27</v>
      </c>
      <c r="H139" s="70">
        <f>'jeziora 2021'!N141</f>
        <v>3.22</v>
      </c>
      <c r="I139" s="70">
        <f>'jeziora 2021'!O141</f>
        <v>2.64</v>
      </c>
      <c r="J139" s="70">
        <f>'jeziora 2021'!P141</f>
        <v>3.6299999999999999E-2</v>
      </c>
      <c r="K139" s="70">
        <f>'jeziora 2021'!S141</f>
        <v>2.96</v>
      </c>
      <c r="L139" s="70">
        <f>'jeziora 2021'!T141</f>
        <v>9.58</v>
      </c>
      <c r="M139" s="70">
        <f>'jeziora 2021'!Y141</f>
        <v>19.600000000000001</v>
      </c>
      <c r="N139" s="99">
        <f>'jeziora 2021'!W141</f>
        <v>1.1465968586387434E-3</v>
      </c>
      <c r="O139" s="113" t="s">
        <v>158</v>
      </c>
      <c r="P139" s="113" t="s">
        <v>158</v>
      </c>
      <c r="Q139" s="163"/>
      <c r="R139" s="69"/>
      <c r="S139" s="69"/>
    </row>
    <row r="140" spans="1:19" x14ac:dyDescent="0.2">
      <c r="A140" s="4">
        <f>'jeziora 2021'!B142</f>
        <v>599</v>
      </c>
      <c r="B140" s="13" t="str">
        <f>'jeziora 2021'!D142</f>
        <v>jez. Rospuda Augustowska - 01 (głęboczek)</v>
      </c>
      <c r="C140" s="49">
        <f>'jeziora 2021'!I142</f>
        <v>0.05</v>
      </c>
      <c r="D140" s="49">
        <f>'jeziora 2021'!J142</f>
        <v>10.34</v>
      </c>
      <c r="E140" s="91">
        <f>'jeziora 2021'!K142</f>
        <v>188.7</v>
      </c>
      <c r="F140" s="70">
        <f>'jeziora 2021'!L142</f>
        <v>2.5000000000000001E-2</v>
      </c>
      <c r="G140" s="70">
        <f>'jeziora 2021'!M142</f>
        <v>3.524</v>
      </c>
      <c r="H140" s="70">
        <f>'jeziora 2021'!N142</f>
        <v>12.72</v>
      </c>
      <c r="I140" s="70">
        <f>'jeziora 2021'!O142</f>
        <v>13.5</v>
      </c>
      <c r="J140" s="70">
        <f>'jeziora 2021'!P142</f>
        <v>7.4399999999999994E-2</v>
      </c>
      <c r="K140" s="70">
        <f>'jeziora 2021'!S142</f>
        <v>9.641</v>
      </c>
      <c r="L140" s="70">
        <f>'jeziora 2021'!T142</f>
        <v>25.24</v>
      </c>
      <c r="M140" s="70">
        <f>'jeziora 2021'!Y142</f>
        <v>69.44</v>
      </c>
      <c r="N140" s="99">
        <f>'jeziora 2021'!W142</f>
        <v>6.4852941176470589E-4</v>
      </c>
      <c r="O140" s="115" t="s">
        <v>156</v>
      </c>
      <c r="P140" s="115" t="s">
        <v>156</v>
      </c>
      <c r="Q140" s="163"/>
      <c r="R140" s="69"/>
      <c r="S140" s="69"/>
    </row>
    <row r="141" spans="1:19" x14ac:dyDescent="0.2">
      <c r="A141" s="4">
        <f>'jeziora 2021'!B143</f>
        <v>600</v>
      </c>
      <c r="B141" s="13" t="str">
        <f>'jeziora 2021'!D143</f>
        <v>jez. Rostki - stan.01</v>
      </c>
      <c r="C141" s="49">
        <f>'jeziora 2021'!I143</f>
        <v>0.05</v>
      </c>
      <c r="D141" s="49">
        <f>'jeziora 2021'!J143</f>
        <v>8.1349999999999998</v>
      </c>
      <c r="E141" s="91">
        <f>'jeziora 2021'!K143</f>
        <v>140.5</v>
      </c>
      <c r="F141" s="70">
        <f>'jeziora 2021'!L143</f>
        <v>2.5000000000000001E-2</v>
      </c>
      <c r="G141" s="70">
        <f>'jeziora 2021'!M143</f>
        <v>2.1139999999999999</v>
      </c>
      <c r="H141" s="70">
        <f>'jeziora 2021'!N143</f>
        <v>8.9469999999999992</v>
      </c>
      <c r="I141" s="70">
        <f>'jeziora 2021'!O143</f>
        <v>11.74</v>
      </c>
      <c r="J141" s="70">
        <f>'jeziora 2021'!P143</f>
        <v>0.10100000000000001</v>
      </c>
      <c r="K141" s="70">
        <f>'jeziora 2021'!S143</f>
        <v>8.1280000000000001</v>
      </c>
      <c r="L141" s="70">
        <f>'jeziora 2021'!T143</f>
        <v>34.56</v>
      </c>
      <c r="M141" s="70">
        <f>'jeziora 2021'!Y143</f>
        <v>69.78</v>
      </c>
      <c r="N141" s="99">
        <f>'jeziora 2021'!W143</f>
        <v>4.9373020899303355E-4</v>
      </c>
      <c r="O141" s="115" t="s">
        <v>156</v>
      </c>
      <c r="P141" s="115" t="s">
        <v>156</v>
      </c>
      <c r="Q141" s="163"/>
      <c r="R141" s="69"/>
      <c r="S141" s="69"/>
    </row>
    <row r="142" spans="1:19" x14ac:dyDescent="0.2">
      <c r="A142" s="4">
        <f>'jeziora 2021'!B144</f>
        <v>601</v>
      </c>
      <c r="B142" s="13" t="str">
        <f>'jeziora 2021'!D144</f>
        <v>jez. Rucewo Małe - stan.01</v>
      </c>
      <c r="C142" s="49">
        <f>'jeziora 2021'!I144</f>
        <v>0.05</v>
      </c>
      <c r="D142" s="49">
        <f>'jeziora 2021'!J144</f>
        <v>1.5</v>
      </c>
      <c r="E142" s="91">
        <f>'jeziora 2021'!K144</f>
        <v>36.76</v>
      </c>
      <c r="F142" s="70">
        <f>'jeziora 2021'!L144</f>
        <v>2.5000000000000001E-2</v>
      </c>
      <c r="G142" s="70">
        <f>'jeziora 2021'!M144</f>
        <v>4.8579999999999997</v>
      </c>
      <c r="H142" s="70">
        <f>'jeziora 2021'!N144</f>
        <v>11.88</v>
      </c>
      <c r="I142" s="70">
        <f>'jeziora 2021'!O144</f>
        <v>8.5660000000000007</v>
      </c>
      <c r="J142" s="70">
        <f>'jeziora 2021'!P144</f>
        <v>2.6100000000000002E-2</v>
      </c>
      <c r="K142" s="70">
        <f>'jeziora 2021'!S144</f>
        <v>10.42</v>
      </c>
      <c r="L142" s="70">
        <f>'jeziora 2021'!T144</f>
        <v>18.989999999999998</v>
      </c>
      <c r="M142" s="70">
        <f>'jeziora 2021'!Y144</f>
        <v>74.39</v>
      </c>
      <c r="N142" s="99">
        <f>'jeziora 2021'!W144</f>
        <v>1.7997795370277585E-3</v>
      </c>
      <c r="O142" s="114" t="s">
        <v>155</v>
      </c>
      <c r="P142" s="114" t="s">
        <v>155</v>
      </c>
      <c r="Q142" s="163"/>
      <c r="R142" s="69"/>
      <c r="S142" s="69"/>
    </row>
    <row r="143" spans="1:19" x14ac:dyDescent="0.2">
      <c r="A143" s="4">
        <f>'jeziora 2021'!B145</f>
        <v>602</v>
      </c>
      <c r="B143" s="13" t="str">
        <f>'jeziora 2021'!D145</f>
        <v>jez. Ruda Woda - stan. 01</v>
      </c>
      <c r="C143" s="49">
        <f>'jeziora 2021'!I145</f>
        <v>0.12156303010990201</v>
      </c>
      <c r="D143" s="49">
        <f>'jeziora 2021'!J145</f>
        <v>5.41</v>
      </c>
      <c r="E143" s="91">
        <f>'jeziora 2021'!K145</f>
        <v>249</v>
      </c>
      <c r="F143" s="70">
        <f>'jeziora 2021'!L145</f>
        <v>2.5000000000000001E-2</v>
      </c>
      <c r="G143" s="70">
        <f>'jeziora 2021'!M145</f>
        <v>2.58</v>
      </c>
      <c r="H143" s="70">
        <f>'jeziora 2021'!N145</f>
        <v>5.55</v>
      </c>
      <c r="I143" s="70">
        <f>'jeziora 2021'!O145</f>
        <v>13.1</v>
      </c>
      <c r="J143" s="70">
        <f>'jeziora 2021'!P145</f>
        <v>8.1100000000000005E-2</v>
      </c>
      <c r="K143" s="70">
        <f>'jeziora 2021'!S145</f>
        <v>8.51</v>
      </c>
      <c r="L143" s="70">
        <f>'jeziora 2021'!T145</f>
        <v>13.4</v>
      </c>
      <c r="M143" s="70">
        <f>'jeziora 2021'!Y145</f>
        <v>51.3</v>
      </c>
      <c r="N143" s="99">
        <f>'jeziora 2021'!W145</f>
        <v>7.5418994413407826E-4</v>
      </c>
      <c r="O143" s="115" t="s">
        <v>156</v>
      </c>
      <c r="P143" s="115" t="s">
        <v>156</v>
      </c>
      <c r="Q143" s="163"/>
      <c r="R143" s="69"/>
      <c r="S143" s="69"/>
    </row>
    <row r="144" spans="1:19" x14ac:dyDescent="0.2">
      <c r="A144" s="4">
        <f>'jeziora 2021'!B146</f>
        <v>603</v>
      </c>
      <c r="B144" s="13" t="str">
        <f>'jeziora 2021'!D146</f>
        <v>jez. Rzeckie - stan.01</v>
      </c>
      <c r="C144" s="49">
        <f>'jeziora 2021'!I146</f>
        <v>0.05</v>
      </c>
      <c r="D144" s="49">
        <f>'jeziora 2021'!J146</f>
        <v>1.5</v>
      </c>
      <c r="E144" s="91">
        <f>'jeziora 2021'!K146</f>
        <v>340.2</v>
      </c>
      <c r="F144" s="70">
        <f>'jeziora 2021'!L146</f>
        <v>2.5000000000000001E-2</v>
      </c>
      <c r="G144" s="70">
        <f>'jeziora 2021'!M146</f>
        <v>3.6309999999999998</v>
      </c>
      <c r="H144" s="70">
        <f>'jeziora 2021'!N146</f>
        <v>12.78</v>
      </c>
      <c r="I144" s="70">
        <f>'jeziora 2021'!O146</f>
        <v>23.21</v>
      </c>
      <c r="J144" s="70">
        <f>'jeziora 2021'!P146</f>
        <v>7.3999999999999996E-2</v>
      </c>
      <c r="K144" s="70">
        <f>'jeziora 2021'!S146</f>
        <v>12.52</v>
      </c>
      <c r="L144" s="70">
        <f>'jeziora 2021'!T146</f>
        <v>30.89</v>
      </c>
      <c r="M144" s="70">
        <f>'jeziora 2021'!Y146</f>
        <v>75.650000000000006</v>
      </c>
      <c r="N144" s="99">
        <f>'jeziora 2021'!W146</f>
        <v>7.4282477341389727E-4</v>
      </c>
      <c r="O144" s="115" t="s">
        <v>156</v>
      </c>
      <c r="P144" s="115" t="s">
        <v>156</v>
      </c>
      <c r="Q144" s="163"/>
      <c r="R144" s="69"/>
      <c r="S144" s="69"/>
    </row>
    <row r="145" spans="1:19" x14ac:dyDescent="0.2">
      <c r="A145" s="4">
        <f>'jeziora 2021'!B147</f>
        <v>604</v>
      </c>
      <c r="B145" s="13" t="str">
        <f>'jeziora 2021'!D147</f>
        <v>jez. Salęt Mały - stan.01</v>
      </c>
      <c r="C145" s="49">
        <f>'jeziora 2021'!I147</f>
        <v>0.05</v>
      </c>
      <c r="D145" s="49">
        <f>'jeziora 2021'!J147</f>
        <v>5.2069999999999999</v>
      </c>
      <c r="E145" s="91">
        <f>'jeziora 2021'!K147</f>
        <v>86.45</v>
      </c>
      <c r="F145" s="70">
        <f>'jeziora 2021'!L147</f>
        <v>2.5000000000000001E-2</v>
      </c>
      <c r="G145" s="70">
        <f>'jeziora 2021'!M147</f>
        <v>1.7889999999999999</v>
      </c>
      <c r="H145" s="70">
        <f>'jeziora 2021'!N147</f>
        <v>9.4469999999999992</v>
      </c>
      <c r="I145" s="70">
        <f>'jeziora 2021'!O147</f>
        <v>10.57</v>
      </c>
      <c r="J145" s="70">
        <f>'jeziora 2021'!P147</f>
        <v>2.7799999999999998E-2</v>
      </c>
      <c r="K145" s="70">
        <f>'jeziora 2021'!S147</f>
        <v>8.532</v>
      </c>
      <c r="L145" s="70">
        <f>'jeziora 2021'!T147</f>
        <v>14.52</v>
      </c>
      <c r="M145" s="70">
        <f>'jeziora 2021'!Y147</f>
        <v>40.29</v>
      </c>
      <c r="N145" s="99">
        <f>'jeziora 2021'!W147</f>
        <v>7.2186330369275519E-4</v>
      </c>
      <c r="O145" s="114" t="s">
        <v>155</v>
      </c>
      <c r="P145" s="114" t="s">
        <v>155</v>
      </c>
      <c r="Q145" s="163"/>
      <c r="R145" s="69"/>
      <c r="S145" s="69"/>
    </row>
    <row r="146" spans="1:19" x14ac:dyDescent="0.2">
      <c r="A146" s="4">
        <f>'jeziora 2021'!B148</f>
        <v>605</v>
      </c>
      <c r="B146" s="13" t="str">
        <f>'jeziora 2021'!D148</f>
        <v>jez. Sarąg - stan.01</v>
      </c>
      <c r="C146" s="49">
        <f>'jeziora 2021'!I148</f>
        <v>0.05</v>
      </c>
      <c r="D146" s="49">
        <f>'jeziora 2021'!J148</f>
        <v>9.6460000000000008</v>
      </c>
      <c r="E146" s="91">
        <f>'jeziora 2021'!K148</f>
        <v>113.5</v>
      </c>
      <c r="F146" s="70">
        <f>'jeziora 2021'!L148</f>
        <v>2.5000000000000001E-2</v>
      </c>
      <c r="G146" s="70">
        <f>'jeziora 2021'!M148</f>
        <v>0.70199999999999996</v>
      </c>
      <c r="H146" s="70">
        <f>'jeziora 2021'!N148</f>
        <v>5.5490000000000004</v>
      </c>
      <c r="I146" s="70">
        <f>'jeziora 2021'!O148</f>
        <v>5.0919999999999996</v>
      </c>
      <c r="J146" s="70">
        <f>'jeziora 2021'!P148</f>
        <v>4.3400000000000001E-2</v>
      </c>
      <c r="K146" s="70">
        <f>'jeziora 2021'!S148</f>
        <v>4.6369999999999996</v>
      </c>
      <c r="L146" s="70">
        <f>'jeziora 2021'!T148</f>
        <v>13.72</v>
      </c>
      <c r="M146" s="70">
        <f>'jeziora 2021'!Y148</f>
        <v>35.94</v>
      </c>
      <c r="N146" s="99">
        <f>'jeziora 2021'!W148</f>
        <v>7.5937789933296096E-4</v>
      </c>
      <c r="O146" s="114" t="s">
        <v>155</v>
      </c>
      <c r="P146" s="114" t="s">
        <v>155</v>
      </c>
      <c r="Q146" s="163"/>
      <c r="R146" s="69"/>
      <c r="S146" s="69"/>
    </row>
    <row r="147" spans="1:19" x14ac:dyDescent="0.2">
      <c r="A147" s="4">
        <f>'jeziora 2021'!B149</f>
        <v>606</v>
      </c>
      <c r="B147" s="13" t="str">
        <f>'jeziora 2021'!D149</f>
        <v>jez. Sasek Wielki - stan. 02</v>
      </c>
      <c r="C147" s="49">
        <f>'jeziora 2021'!I149</f>
        <v>0.05</v>
      </c>
      <c r="D147" s="49">
        <f>'jeziora 2021'!J149</f>
        <v>1.5</v>
      </c>
      <c r="E147" s="91">
        <f>'jeziora 2021'!K149</f>
        <v>89.55</v>
      </c>
      <c r="F147" s="70">
        <f>'jeziora 2021'!L149</f>
        <v>2.5000000000000001E-2</v>
      </c>
      <c r="G147" s="70">
        <f>'jeziora 2021'!M149</f>
        <v>0.1</v>
      </c>
      <c r="H147" s="70">
        <f>'jeziora 2021'!N149</f>
        <v>3.282</v>
      </c>
      <c r="I147" s="70">
        <f>'jeziora 2021'!O149</f>
        <v>0.2</v>
      </c>
      <c r="J147" s="70">
        <f>'jeziora 2021'!P149</f>
        <v>2.8199999999999999E-2</v>
      </c>
      <c r="K147" s="70">
        <f>'jeziora 2021'!S149</f>
        <v>3.351</v>
      </c>
      <c r="L147" s="70">
        <f>'jeziora 2021'!T149</f>
        <v>17.07</v>
      </c>
      <c r="M147" s="70">
        <f>'jeziora 2021'!Y149</f>
        <v>25.19</v>
      </c>
      <c r="N147" s="99">
        <f>'jeziora 2021'!W149</f>
        <v>4.997391005544643E-4</v>
      </c>
      <c r="O147" s="114" t="s">
        <v>155</v>
      </c>
      <c r="P147" s="114" t="s">
        <v>155</v>
      </c>
      <c r="Q147" s="163"/>
      <c r="R147" s="69"/>
      <c r="S147" s="69"/>
    </row>
    <row r="148" spans="1:19" x14ac:dyDescent="0.2">
      <c r="A148" s="4">
        <f>'jeziora 2021'!B150</f>
        <v>607</v>
      </c>
      <c r="B148" s="13" t="str">
        <f>'jeziora 2021'!D150</f>
        <v>jez. Sawinda Wielka - stan. 01</v>
      </c>
      <c r="C148" s="49">
        <f>'jeziora 2021'!I150</f>
        <v>0.05</v>
      </c>
      <c r="D148" s="49">
        <f>'jeziora 2021'!J150</f>
        <v>7.6459999999999999</v>
      </c>
      <c r="E148" s="91">
        <f>'jeziora 2021'!K150</f>
        <v>151.9</v>
      </c>
      <c r="F148" s="70">
        <f>'jeziora 2021'!L150</f>
        <v>2.5000000000000001E-2</v>
      </c>
      <c r="G148" s="70">
        <f>'jeziora 2021'!M150</f>
        <v>0.1</v>
      </c>
      <c r="H148" s="70">
        <f>'jeziora 2021'!N150</f>
        <v>4.2210000000000001</v>
      </c>
      <c r="I148" s="70">
        <f>'jeziora 2021'!O150</f>
        <v>6.3449999999999998</v>
      </c>
      <c r="J148" s="70">
        <f>'jeziora 2021'!P150</f>
        <v>4.2200000000000001E-2</v>
      </c>
      <c r="K148" s="70">
        <f>'jeziora 2021'!S150</f>
        <v>5.6440000000000001</v>
      </c>
      <c r="L148" s="70">
        <f>'jeziora 2021'!T150</f>
        <v>22.8</v>
      </c>
      <c r="M148" s="70">
        <f>'jeziora 2021'!Y150</f>
        <v>38.07</v>
      </c>
      <c r="N148" s="99">
        <f>'jeziora 2021'!W150</f>
        <v>7.6356186979540796E-4</v>
      </c>
      <c r="O148" s="115" t="s">
        <v>156</v>
      </c>
      <c r="P148" s="115" t="s">
        <v>156</v>
      </c>
      <c r="Q148" s="163"/>
      <c r="R148" s="69"/>
      <c r="S148" s="69"/>
    </row>
    <row r="149" spans="1:19" x14ac:dyDescent="0.2">
      <c r="A149" s="4">
        <f>'jeziora 2021'!B151</f>
        <v>608</v>
      </c>
      <c r="B149" s="13" t="str">
        <f>'jeziora 2021'!D151</f>
        <v>jez. Sępoleńskie - stanowisko 02</v>
      </c>
      <c r="C149" s="49">
        <f>'jeziora 2021'!I151</f>
        <v>1.3540000000000001</v>
      </c>
      <c r="D149" s="49">
        <f>'jeziora 2021'!J151</f>
        <v>5.1639999999999997</v>
      </c>
      <c r="E149" s="91">
        <f>'jeziora 2021'!K151</f>
        <v>150.30000000000001</v>
      </c>
      <c r="F149" s="70">
        <f>'jeziora 2021'!L151</f>
        <v>0.60950000000000004</v>
      </c>
      <c r="G149" s="70">
        <f>'jeziora 2021'!M151</f>
        <v>3.5590000000000002</v>
      </c>
      <c r="H149" s="70">
        <f>'jeziora 2021'!N151</f>
        <v>51.1</v>
      </c>
      <c r="I149" s="70">
        <f>'jeziora 2021'!O151</f>
        <v>14.42</v>
      </c>
      <c r="J149" s="70">
        <f>'jeziora 2021'!P151</f>
        <v>7.1999999999999998E-3</v>
      </c>
      <c r="K149" s="70">
        <f>'jeziora 2021'!S151</f>
        <v>12.74</v>
      </c>
      <c r="L149" s="70">
        <f>'jeziora 2021'!T151</f>
        <v>29.75</v>
      </c>
      <c r="M149" s="70">
        <f>'jeziora 2021'!Y151</f>
        <v>142.69999999999999</v>
      </c>
      <c r="N149" s="99">
        <f>'jeziora 2021'!W151</f>
        <v>8.3000883364083532E-4</v>
      </c>
      <c r="O149" s="115" t="s">
        <v>156</v>
      </c>
      <c r="P149" s="115" t="s">
        <v>156</v>
      </c>
      <c r="Q149" s="163"/>
      <c r="R149" s="69"/>
      <c r="S149" s="69"/>
    </row>
    <row r="150" spans="1:19" x14ac:dyDescent="0.2">
      <c r="A150" s="4">
        <f>'jeziora 2021'!B152</f>
        <v>609</v>
      </c>
      <c r="B150" s="13" t="str">
        <f>'jeziora 2021'!D152</f>
        <v>Jez. Skępskie Wielkie - stanowisko 01</v>
      </c>
      <c r="C150" s="49">
        <f>'jeziora 2021'!I152</f>
        <v>0.49440000000000001</v>
      </c>
      <c r="D150" s="49">
        <f>'jeziora 2021'!J152</f>
        <v>7.0650000000000004</v>
      </c>
      <c r="E150" s="91">
        <f>'jeziora 2021'!K152</f>
        <v>86.52</v>
      </c>
      <c r="F150" s="70">
        <f>'jeziora 2021'!L152</f>
        <v>1.091</v>
      </c>
      <c r="G150" s="70">
        <f>'jeziora 2021'!M152</f>
        <v>5.4370000000000003</v>
      </c>
      <c r="H150" s="70">
        <f>'jeziora 2021'!N152</f>
        <v>23.29</v>
      </c>
      <c r="I150" s="70">
        <f>'jeziora 2021'!O152</f>
        <v>19.100000000000001</v>
      </c>
      <c r="J150" s="70">
        <f>'jeziora 2021'!P152</f>
        <v>1.2200000000000001E-2</v>
      </c>
      <c r="K150" s="70">
        <f>'jeziora 2021'!S152</f>
        <v>16.09</v>
      </c>
      <c r="L150" s="70">
        <f>'jeziora 2021'!T152</f>
        <v>50.66</v>
      </c>
      <c r="M150" s="70">
        <f>'jeziora 2021'!Y152</f>
        <v>133</v>
      </c>
      <c r="N150" s="99">
        <f>'jeziora 2021'!W152</f>
        <v>7.4840538625088582E-4</v>
      </c>
      <c r="O150" s="115" t="s">
        <v>156</v>
      </c>
      <c r="P150" s="115" t="s">
        <v>156</v>
      </c>
      <c r="Q150" s="163"/>
      <c r="R150" s="69"/>
      <c r="S150" s="69"/>
    </row>
    <row r="151" spans="1:19" x14ac:dyDescent="0.2">
      <c r="A151" s="4">
        <f>'jeziora 2021'!B153</f>
        <v>610</v>
      </c>
      <c r="B151" s="13" t="str">
        <f>'jeziora 2021'!D153</f>
        <v>jez. Skiertąg - stan.02</v>
      </c>
      <c r="C151" s="49">
        <f>'jeziora 2021'!I153</f>
        <v>0.05</v>
      </c>
      <c r="D151" s="49">
        <f>'jeziora 2021'!J153</f>
        <v>1.5</v>
      </c>
      <c r="E151" s="91">
        <f>'jeziora 2021'!K153</f>
        <v>37.200000000000003</v>
      </c>
      <c r="F151" s="70">
        <f>'jeziora 2021'!L153</f>
        <v>2.5000000000000001E-2</v>
      </c>
      <c r="G151" s="70">
        <f>'jeziora 2021'!M153</f>
        <v>1.54</v>
      </c>
      <c r="H151" s="70">
        <f>'jeziora 2021'!N153</f>
        <v>4.32</v>
      </c>
      <c r="I151" s="70">
        <f>'jeziora 2021'!O153</f>
        <v>6.23</v>
      </c>
      <c r="J151" s="70">
        <f>'jeziora 2021'!P153</f>
        <v>0.182</v>
      </c>
      <c r="K151" s="70">
        <f>'jeziora 2021'!S153</f>
        <v>1.61</v>
      </c>
      <c r="L151" s="70">
        <f>'jeziora 2021'!T153</f>
        <v>8.34</v>
      </c>
      <c r="M151" s="70">
        <f>'jeziora 2021'!Y153</f>
        <v>32.6</v>
      </c>
      <c r="N151" s="99">
        <f>'jeziora 2021'!W153</f>
        <v>1.2149964779698877E-3</v>
      </c>
      <c r="O151" s="114" t="s">
        <v>155</v>
      </c>
      <c r="P151" s="114" t="s">
        <v>155</v>
      </c>
      <c r="Q151" s="163"/>
      <c r="R151" s="69"/>
      <c r="S151" s="69"/>
    </row>
    <row r="152" spans="1:19" x14ac:dyDescent="0.2">
      <c r="A152" s="4">
        <f>'jeziora 2021'!B154</f>
        <v>611</v>
      </c>
      <c r="B152" s="13" t="str">
        <f>'jeziora 2021'!D154</f>
        <v>jez. Skomętno - stan.01</v>
      </c>
      <c r="C152" s="49">
        <f>'jeziora 2021'!I154</f>
        <v>0.05</v>
      </c>
      <c r="D152" s="49">
        <f>'jeziora 2021'!J154</f>
        <v>7.4480000000000004</v>
      </c>
      <c r="E152" s="91">
        <f>'jeziora 2021'!K154</f>
        <v>118.2</v>
      </c>
      <c r="F152" s="70">
        <f>'jeziora 2021'!L154</f>
        <v>2.5000000000000001E-2</v>
      </c>
      <c r="G152" s="70">
        <f>'jeziora 2021'!M154</f>
        <v>0.66800000000000004</v>
      </c>
      <c r="H152" s="70">
        <f>'jeziora 2021'!N154</f>
        <v>5.6589999999999998</v>
      </c>
      <c r="I152" s="70">
        <f>'jeziora 2021'!O154</f>
        <v>6.327</v>
      </c>
      <c r="J152" s="70">
        <f>'jeziora 2021'!P154</f>
        <v>5.0599999999999999E-2</v>
      </c>
      <c r="K152" s="70">
        <f>'jeziora 2021'!S154</f>
        <v>6.06</v>
      </c>
      <c r="L152" s="70">
        <f>'jeziora 2021'!T154</f>
        <v>70.41</v>
      </c>
      <c r="M152" s="70">
        <f>'jeziora 2021'!Y154</f>
        <v>35.61</v>
      </c>
      <c r="N152" s="99">
        <f>'jeziora 2021'!W154</f>
        <v>7.3815073815073815E-4</v>
      </c>
      <c r="O152" s="115" t="s">
        <v>156</v>
      </c>
      <c r="P152" s="115" t="s">
        <v>156</v>
      </c>
      <c r="Q152" s="163"/>
      <c r="R152" s="69"/>
      <c r="S152" s="69"/>
    </row>
    <row r="153" spans="1:19" x14ac:dyDescent="0.2">
      <c r="A153" s="4">
        <f>'jeziora 2021'!B155</f>
        <v>612</v>
      </c>
      <c r="B153" s="13" t="str">
        <f>'jeziora 2021'!D155</f>
        <v>Jez. Skrzynki Duże - stan. 01</v>
      </c>
      <c r="C153" s="49">
        <f>'jeziora 2021'!I155</f>
        <v>0.2702</v>
      </c>
      <c r="D153" s="49">
        <f>'jeziora 2021'!J155</f>
        <v>1.5</v>
      </c>
      <c r="E153" s="91">
        <f>'jeziora 2021'!K155</f>
        <v>133.69999999999999</v>
      </c>
      <c r="F153" s="70">
        <f>'jeziora 2021'!L155</f>
        <v>0.36549999999999999</v>
      </c>
      <c r="G153" s="70">
        <f>'jeziora 2021'!M155</f>
        <v>2.7669999999999999</v>
      </c>
      <c r="H153" s="70">
        <f>'jeziora 2021'!N155</f>
        <v>10.18</v>
      </c>
      <c r="I153" s="70">
        <f>'jeziora 2021'!O155</f>
        <v>14.95</v>
      </c>
      <c r="J153" s="70">
        <f>'jeziora 2021'!P155</f>
        <v>2.12E-2</v>
      </c>
      <c r="K153" s="70">
        <f>'jeziora 2021'!S155</f>
        <v>9.0790000000000006</v>
      </c>
      <c r="L153" s="70">
        <f>'jeziora 2021'!T155</f>
        <v>23.85</v>
      </c>
      <c r="M153" s="70">
        <f>'jeziora 2021'!Y155</f>
        <v>78.41</v>
      </c>
      <c r="N153" s="99">
        <f>'jeziora 2021'!W155</f>
        <v>1.1109598621316529E-3</v>
      </c>
      <c r="O153" s="114" t="s">
        <v>155</v>
      </c>
      <c r="P153" s="114" t="s">
        <v>155</v>
      </c>
      <c r="Q153" s="163"/>
      <c r="R153" s="69"/>
      <c r="S153" s="69"/>
    </row>
    <row r="154" spans="1:19" x14ac:dyDescent="0.2">
      <c r="A154" s="4">
        <f>'jeziora 2021'!B156</f>
        <v>613</v>
      </c>
      <c r="B154" s="13" t="str">
        <f>'jeziora 2021'!D156</f>
        <v>Jez. Sławianowskie - stan. 01</v>
      </c>
      <c r="C154" s="49">
        <f>'jeziora 2021'!I156</f>
        <v>0.28910000000000002</v>
      </c>
      <c r="D154" s="49">
        <f>'jeziora 2021'!J156</f>
        <v>7.1920000000000002</v>
      </c>
      <c r="E154" s="91">
        <f>'jeziora 2021'!K156</f>
        <v>92.75</v>
      </c>
      <c r="F154" s="70">
        <f>'jeziora 2021'!L156</f>
        <v>0.87919999999999998</v>
      </c>
      <c r="G154" s="70">
        <f>'jeziora 2021'!M156</f>
        <v>4.5709999999999997</v>
      </c>
      <c r="H154" s="70">
        <f>'jeziora 2021'!N156</f>
        <v>15.24</v>
      </c>
      <c r="I154" s="70">
        <f>'jeziora 2021'!O156</f>
        <v>12.72</v>
      </c>
      <c r="J154" s="70">
        <f>'jeziora 2021'!P156</f>
        <v>3.9199999999999999E-2</v>
      </c>
      <c r="K154" s="70">
        <f>'jeziora 2021'!S156</f>
        <v>11.67</v>
      </c>
      <c r="L154" s="70">
        <f>'jeziora 2021'!T156</f>
        <v>44.8</v>
      </c>
      <c r="M154" s="70">
        <f>'jeziora 2021'!Y156</f>
        <v>95.96</v>
      </c>
      <c r="N154" s="99">
        <f>'jeziora 2021'!W156</f>
        <v>7.5535014568471821E-4</v>
      </c>
      <c r="O154" s="115" t="s">
        <v>156</v>
      </c>
      <c r="P154" s="115" t="s">
        <v>156</v>
      </c>
      <c r="Q154" s="163"/>
      <c r="R154" s="69"/>
      <c r="S154" s="69"/>
    </row>
    <row r="155" spans="1:19" x14ac:dyDescent="0.2">
      <c r="A155" s="4">
        <f>'jeziora 2021'!B157</f>
        <v>614</v>
      </c>
      <c r="B155" s="13" t="str">
        <f>'jeziora 2021'!D157</f>
        <v>jez. Słone - Skrzynia</v>
      </c>
      <c r="C155" s="49">
        <f>'jeziora 2021'!I157</f>
        <v>0.05</v>
      </c>
      <c r="D155" s="49">
        <f>'jeziora 2021'!J157</f>
        <v>1.5</v>
      </c>
      <c r="E155" s="91">
        <f>'jeziora 2021'!K157</f>
        <v>3.4590000000000001</v>
      </c>
      <c r="F155" s="70">
        <f>'jeziora 2021'!L157</f>
        <v>2.5000000000000001E-2</v>
      </c>
      <c r="G155" s="70">
        <f>'jeziora 2021'!M157</f>
        <v>0.628</v>
      </c>
      <c r="H155" s="70">
        <f>'jeziora 2021'!N157</f>
        <v>1.325</v>
      </c>
      <c r="I155" s="70">
        <f>'jeziora 2021'!O157</f>
        <v>2.8069999999999999</v>
      </c>
      <c r="J155" s="70">
        <f>'jeziora 2021'!P157</f>
        <v>6.25E-2</v>
      </c>
      <c r="K155" s="70">
        <f>'jeziora 2021'!S157</f>
        <v>15.36</v>
      </c>
      <c r="L155" s="70">
        <f>'jeziora 2021'!T157</f>
        <v>0.5</v>
      </c>
      <c r="M155" s="70">
        <f>'jeziora 2021'!Y157</f>
        <v>44.2</v>
      </c>
      <c r="N155" s="99">
        <f>'jeziora 2021'!W157</f>
        <v>3.4626168224299063E-3</v>
      </c>
      <c r="O155" s="114" t="s">
        <v>155</v>
      </c>
      <c r="P155" s="114" t="s">
        <v>155</v>
      </c>
      <c r="Q155" s="163"/>
      <c r="R155" s="69"/>
      <c r="S155" s="69"/>
    </row>
    <row r="156" spans="1:19" x14ac:dyDescent="0.2">
      <c r="A156" s="4">
        <f>'jeziora 2021'!B158</f>
        <v>615</v>
      </c>
      <c r="B156" s="13" t="str">
        <f>'jeziora 2021'!D158</f>
        <v>jez. Słupinko - Słupinko</v>
      </c>
      <c r="C156" s="49">
        <f>'jeziora 2021'!I158</f>
        <v>0.05</v>
      </c>
      <c r="D156" s="49">
        <f>'jeziora 2021'!J158</f>
        <v>1.5</v>
      </c>
      <c r="E156" s="91">
        <f>'jeziora 2021'!K158</f>
        <v>23.92</v>
      </c>
      <c r="F156" s="70">
        <f>'jeziora 2021'!L158</f>
        <v>0.57399999999999995</v>
      </c>
      <c r="G156" s="70">
        <f>'jeziora 2021'!M158</f>
        <v>2.0760000000000001</v>
      </c>
      <c r="H156" s="70">
        <f>'jeziora 2021'!N158</f>
        <v>7.6360000000000001</v>
      </c>
      <c r="I156" s="70">
        <f>'jeziora 2021'!O158</f>
        <v>5.2039999999999997</v>
      </c>
      <c r="J156" s="70">
        <f>'jeziora 2021'!P158</f>
        <v>2.3400000000000001E-2</v>
      </c>
      <c r="K156" s="70">
        <f>'jeziora 2021'!S158</f>
        <v>4</v>
      </c>
      <c r="L156" s="70">
        <f>'jeziora 2021'!T158</f>
        <v>27.37</v>
      </c>
      <c r="M156" s="70">
        <f>'jeziora 2021'!Y158</f>
        <v>49.24</v>
      </c>
      <c r="N156" s="99">
        <f>'jeziora 2021'!W158</f>
        <v>8.1797645939840678E-4</v>
      </c>
      <c r="O156" s="114" t="s">
        <v>155</v>
      </c>
      <c r="P156" s="114" t="s">
        <v>155</v>
      </c>
      <c r="Q156" s="163"/>
      <c r="R156" s="69"/>
      <c r="S156" s="69"/>
    </row>
    <row r="157" spans="1:19" x14ac:dyDescent="0.2">
      <c r="A157" s="4">
        <f>'jeziora 2021'!B159</f>
        <v>616</v>
      </c>
      <c r="B157" s="13" t="str">
        <f>'jeziora 2021'!D159</f>
        <v>jez. Słupino - Dąbrówka</v>
      </c>
      <c r="C157" s="49">
        <f>'jeziora 2021'!I159</f>
        <v>0.05</v>
      </c>
      <c r="D157" s="49">
        <f>'jeziora 2021'!J159</f>
        <v>1.5</v>
      </c>
      <c r="E157" s="91">
        <f>'jeziora 2021'!K159</f>
        <v>54.04</v>
      </c>
      <c r="F157" s="70">
        <f>'jeziora 2021'!L159</f>
        <v>2.5000000000000001E-2</v>
      </c>
      <c r="G157" s="70">
        <f>'jeziora 2021'!M159</f>
        <v>1.0309999999999999</v>
      </c>
      <c r="H157" s="70">
        <f>'jeziora 2021'!N159</f>
        <v>3.5190000000000001</v>
      </c>
      <c r="I157" s="70">
        <f>'jeziora 2021'!O159</f>
        <v>3.0059999999999998</v>
      </c>
      <c r="J157" s="70">
        <f>'jeziora 2021'!P159</f>
        <v>2.7699999999999999E-2</v>
      </c>
      <c r="K157" s="70">
        <f>'jeziora 2021'!S159</f>
        <v>1.5740000000000001</v>
      </c>
      <c r="L157" s="70">
        <f>'jeziora 2021'!T159</f>
        <v>9.8640000000000008</v>
      </c>
      <c r="M157" s="70">
        <f>'jeziora 2021'!Y159</f>
        <v>30.23</v>
      </c>
      <c r="N157" s="99">
        <f>'jeziora 2021'!W159</f>
        <v>7.2928176795580108E-4</v>
      </c>
      <c r="O157" s="114" t="s">
        <v>155</v>
      </c>
      <c r="P157" s="114" t="s">
        <v>155</v>
      </c>
    </row>
    <row r="158" spans="1:19" x14ac:dyDescent="0.2">
      <c r="A158" s="4">
        <f>'jeziora 2021'!B160</f>
        <v>617</v>
      </c>
      <c r="B158" s="13" t="str">
        <f>'jeziora 2021'!D160</f>
        <v>jez. Stężyckie - Zdrębowo</v>
      </c>
      <c r="C158" s="49">
        <f>'jeziora 2021'!I160</f>
        <v>0.05</v>
      </c>
      <c r="D158" s="49">
        <f>'jeziora 2021'!J160</f>
        <v>1.5</v>
      </c>
      <c r="E158" s="91">
        <f>'jeziora 2021'!K160</f>
        <v>36.200000000000003</v>
      </c>
      <c r="F158" s="70">
        <f>'jeziora 2021'!L160</f>
        <v>2.5000000000000001E-2</v>
      </c>
      <c r="G158" s="70">
        <f>'jeziora 2021'!M160</f>
        <v>1.02</v>
      </c>
      <c r="H158" s="70">
        <f>'jeziora 2021'!N160</f>
        <v>2.9390000000000001</v>
      </c>
      <c r="I158" s="70">
        <f>'jeziora 2021'!O160</f>
        <v>3.222</v>
      </c>
      <c r="J158" s="70">
        <f>'jeziora 2021'!P160</f>
        <v>4.2599999999999999E-2</v>
      </c>
      <c r="K158" s="70">
        <f>'jeziora 2021'!S160</f>
        <v>0.72199999999999998</v>
      </c>
      <c r="L158" s="70">
        <f>'jeziora 2021'!T160</f>
        <v>10.71</v>
      </c>
      <c r="M158" s="70">
        <f>'jeziora 2021'!Y160</f>
        <v>20.74</v>
      </c>
      <c r="N158" s="99">
        <f>'jeziora 2021'!W160</f>
        <v>4.6306199247375722E-4</v>
      </c>
      <c r="O158" s="113" t="s">
        <v>158</v>
      </c>
      <c r="P158" s="113" t="s">
        <v>158</v>
      </c>
    </row>
    <row r="159" spans="1:19" x14ac:dyDescent="0.2">
      <c r="A159" s="4">
        <f>'jeziora 2021'!B161</f>
        <v>618</v>
      </c>
      <c r="B159" s="13" t="str">
        <f>'jeziora 2021'!D161</f>
        <v>jez. Strzeszyno - głęboczek -12,4m</v>
      </c>
      <c r="C159" s="49">
        <f>'jeziora 2021'!I161</f>
        <v>0.35570000000000002</v>
      </c>
      <c r="D159" s="49">
        <f>'jeziora 2021'!J161</f>
        <v>13.3</v>
      </c>
      <c r="E159" s="91">
        <f>'jeziora 2021'!K161</f>
        <v>74.489999999999995</v>
      </c>
      <c r="F159" s="70">
        <f>'jeziora 2021'!L161</f>
        <v>1.238</v>
      </c>
      <c r="G159" s="70">
        <f>'jeziora 2021'!M161</f>
        <v>2.6829999999999998</v>
      </c>
      <c r="H159" s="70">
        <f>'jeziora 2021'!N161</f>
        <v>8.35</v>
      </c>
      <c r="I159" s="70">
        <f>'jeziora 2021'!O161</f>
        <v>14.2</v>
      </c>
      <c r="J159" s="70">
        <f>'jeziora 2021'!P161</f>
        <v>6.3299999999999995E-2</v>
      </c>
      <c r="K159" s="70">
        <f>'jeziora 2021'!S161</f>
        <v>7.7770000000000001</v>
      </c>
      <c r="L159" s="70">
        <f>'jeziora 2021'!T161</f>
        <v>79.27</v>
      </c>
      <c r="M159" s="70">
        <f>'jeziora 2021'!Y161</f>
        <v>118.9</v>
      </c>
      <c r="N159" s="99">
        <f>'jeziora 2021'!W161</f>
        <v>6.0702416918429001E-4</v>
      </c>
      <c r="O159" s="115" t="s">
        <v>156</v>
      </c>
      <c r="P159" s="115" t="s">
        <v>156</v>
      </c>
    </row>
    <row r="160" spans="1:19" x14ac:dyDescent="0.2">
      <c r="A160" s="4">
        <f>'jeziora 2021'!B162</f>
        <v>619</v>
      </c>
      <c r="B160" s="13" t="str">
        <f>'jeziora 2021'!D162</f>
        <v>jez. Stubnica - głęboczek - 15,4m</v>
      </c>
      <c r="C160" s="49">
        <f>'jeziora 2021'!I162</f>
        <v>0.61319999999999997</v>
      </c>
      <c r="D160" s="49">
        <f>'jeziora 2021'!J162</f>
        <v>9.2119999999999997</v>
      </c>
      <c r="E160" s="91">
        <f>'jeziora 2021'!K162</f>
        <v>118.7</v>
      </c>
      <c r="F160" s="70">
        <f>'jeziora 2021'!L162</f>
        <v>1.8740000000000001</v>
      </c>
      <c r="G160" s="70">
        <f>'jeziora 2021'!M162</f>
        <v>5.4560000000000004</v>
      </c>
      <c r="H160" s="70">
        <f>'jeziora 2021'!N162</f>
        <v>19.18</v>
      </c>
      <c r="I160" s="70">
        <f>'jeziora 2021'!O162</f>
        <v>32.53</v>
      </c>
      <c r="J160" s="70">
        <f>'jeziora 2021'!P162</f>
        <v>1.8800000000000001E-2</v>
      </c>
      <c r="K160" s="70">
        <f>'jeziora 2021'!S162</f>
        <v>15.67</v>
      </c>
      <c r="L160" s="70">
        <f>'jeziora 2021'!T162</f>
        <v>116.4</v>
      </c>
      <c r="M160" s="70">
        <f>'jeziora 2021'!Y162</f>
        <v>204.9</v>
      </c>
      <c r="N160" s="99">
        <f>'jeziora 2021'!W162</f>
        <v>1.1401384083044985E-3</v>
      </c>
      <c r="O160" s="116" t="s">
        <v>157</v>
      </c>
      <c r="P160" s="116" t="s">
        <v>157</v>
      </c>
    </row>
    <row r="161" spans="1:17" ht="25.5" x14ac:dyDescent="0.2">
      <c r="A161" s="4">
        <f>'jeziora 2021'!B163</f>
        <v>620</v>
      </c>
      <c r="B161" s="13" t="str">
        <f>'jeziora 2021'!D163</f>
        <v>jez. Studzieniczno(Studnica) - na SW od m.Klaryszewo</v>
      </c>
      <c r="C161" s="49">
        <f>'jeziora 2021'!I163</f>
        <v>0.05</v>
      </c>
      <c r="D161" s="49">
        <f>'jeziora 2021'!J163</f>
        <v>4.2169999999999996</v>
      </c>
      <c r="E161" s="91">
        <f>'jeziora 2021'!K163</f>
        <v>52.47</v>
      </c>
      <c r="F161" s="70">
        <f>'jeziora 2021'!L163</f>
        <v>0.21859999999999999</v>
      </c>
      <c r="G161" s="70">
        <f>'jeziora 2021'!M163</f>
        <v>1.079</v>
      </c>
      <c r="H161" s="70">
        <f>'jeziora 2021'!N163</f>
        <v>4.5720000000000001</v>
      </c>
      <c r="I161" s="70">
        <f>'jeziora 2021'!O163</f>
        <v>4.6390000000000002</v>
      </c>
      <c r="J161" s="70">
        <f>'jeziora 2021'!P163</f>
        <v>5.7200000000000001E-2</v>
      </c>
      <c r="K161" s="70">
        <f>'jeziora 2021'!S163</f>
        <v>2.7829999999999999</v>
      </c>
      <c r="L161" s="70">
        <f>'jeziora 2021'!T163</f>
        <v>13.67</v>
      </c>
      <c r="M161" s="70">
        <f>'jeziora 2021'!Y163</f>
        <v>26.55</v>
      </c>
      <c r="N161" s="99">
        <f>'jeziora 2021'!W163</f>
        <v>3.8174143782862259E-4</v>
      </c>
      <c r="O161" s="114" t="s">
        <v>155</v>
      </c>
      <c r="P161" s="114" t="s">
        <v>155</v>
      </c>
    </row>
    <row r="162" spans="1:17" x14ac:dyDescent="0.2">
      <c r="A162" s="4">
        <f>'jeziora 2021'!B164</f>
        <v>621</v>
      </c>
      <c r="B162" s="13" t="str">
        <f>'jeziora 2021'!D164</f>
        <v>jez. Sulimierskie - głęboczek -  2,4 m</v>
      </c>
      <c r="C162" s="49">
        <f>'jeziora 2021'!I164</f>
        <v>0.05</v>
      </c>
      <c r="D162" s="49">
        <f>'jeziora 2021'!J164</f>
        <v>1.5</v>
      </c>
      <c r="E162" s="91">
        <f>'jeziora 2021'!K164</f>
        <v>41.4</v>
      </c>
      <c r="F162" s="70">
        <f>'jeziora 2021'!L164</f>
        <v>2.5000000000000001E-2</v>
      </c>
      <c r="G162" s="70">
        <f>'jeziora 2021'!M164</f>
        <v>1.74</v>
      </c>
      <c r="H162" s="70">
        <f>'jeziora 2021'!N164</f>
        <v>5.24</v>
      </c>
      <c r="I162" s="70">
        <f>'jeziora 2021'!O164</f>
        <v>5.28</v>
      </c>
      <c r="J162" s="70">
        <f>'jeziora 2021'!P164</f>
        <v>9.0300000000000005E-2</v>
      </c>
      <c r="K162" s="70">
        <f>'jeziora 2021'!S164</f>
        <v>5.35</v>
      </c>
      <c r="L162" s="70">
        <f>'jeziora 2021'!T164</f>
        <v>17.8</v>
      </c>
      <c r="M162" s="70">
        <f>'jeziora 2021'!Y164</f>
        <v>23</v>
      </c>
      <c r="N162" s="99">
        <f>'jeziora 2021'!W164</f>
        <v>9.2638731596828992E-4</v>
      </c>
      <c r="O162" s="114" t="s">
        <v>155</v>
      </c>
      <c r="P162" s="114" t="s">
        <v>155</v>
      </c>
    </row>
    <row r="163" spans="1:17" x14ac:dyDescent="0.2">
      <c r="A163" s="4">
        <f>'jeziora 2021'!B165</f>
        <v>622</v>
      </c>
      <c r="B163" s="13" t="str">
        <f>'jeziora 2021'!D165</f>
        <v>Jez. Swarzędzkie - stan. 01</v>
      </c>
      <c r="C163" s="49">
        <f>'jeziora 2021'!I165</f>
        <v>0.60460000000000003</v>
      </c>
      <c r="D163" s="49">
        <f>'jeziora 2021'!J165</f>
        <v>1.5</v>
      </c>
      <c r="E163" s="91">
        <f>'jeziora 2021'!K165</f>
        <v>164.1</v>
      </c>
      <c r="F163" s="70">
        <f>'jeziora 2021'!L165</f>
        <v>0.37930000000000003</v>
      </c>
      <c r="G163" s="70">
        <f>'jeziora 2021'!M165</f>
        <v>1.4350000000000001</v>
      </c>
      <c r="H163" s="70">
        <f>'jeziora 2021'!N165</f>
        <v>7.3</v>
      </c>
      <c r="I163" s="70">
        <f>'jeziora 2021'!O165</f>
        <v>43.02</v>
      </c>
      <c r="J163" s="70">
        <f>'jeziora 2021'!P165</f>
        <v>1.5900000000000001E-2</v>
      </c>
      <c r="K163" s="70">
        <f>'jeziora 2021'!S165</f>
        <v>5.806</v>
      </c>
      <c r="L163" s="70">
        <f>'jeziora 2021'!T165</f>
        <v>15.96</v>
      </c>
      <c r="M163" s="70">
        <f>'jeziora 2021'!Y165</f>
        <v>92.54</v>
      </c>
      <c r="N163" s="99">
        <f>'jeziora 2021'!W165</f>
        <v>1.0800510531412066E-3</v>
      </c>
      <c r="O163" s="115" t="s">
        <v>156</v>
      </c>
      <c r="P163" s="115" t="s">
        <v>156</v>
      </c>
    </row>
    <row r="164" spans="1:17" x14ac:dyDescent="0.2">
      <c r="A164" s="4">
        <f>'jeziora 2021'!B166</f>
        <v>623</v>
      </c>
      <c r="B164" s="13" t="str">
        <f>'jeziora 2021'!D166</f>
        <v>jez. Symsar - stan. 01</v>
      </c>
      <c r="C164" s="49">
        <f>'jeziora 2021'!I166</f>
        <v>0.05</v>
      </c>
      <c r="D164" s="49">
        <f>'jeziora 2021'!J166</f>
        <v>5.2119999999999997</v>
      </c>
      <c r="E164" s="91">
        <f>'jeziora 2021'!K166</f>
        <v>178</v>
      </c>
      <c r="F164" s="70">
        <f>'jeziora 2021'!L166</f>
        <v>2.5000000000000001E-2</v>
      </c>
      <c r="G164" s="70">
        <f>'jeziora 2021'!M166</f>
        <v>6.3319999999999999</v>
      </c>
      <c r="H164" s="70">
        <f>'jeziora 2021'!N166</f>
        <v>29.5</v>
      </c>
      <c r="I164" s="70">
        <f>'jeziora 2021'!O166</f>
        <v>15.85</v>
      </c>
      <c r="J164" s="70">
        <f>'jeziora 2021'!P166</f>
        <v>5.0799999999999998E-2</v>
      </c>
      <c r="K164" s="70">
        <f>'jeziora 2021'!S166</f>
        <v>18.66</v>
      </c>
      <c r="L164" s="70">
        <f>'jeziora 2021'!T166</f>
        <v>21.44</v>
      </c>
      <c r="M164" s="70">
        <f>'jeziora 2021'!Y166</f>
        <v>75.2</v>
      </c>
      <c r="N164" s="99">
        <f>'jeziora 2021'!W166</f>
        <v>1.3566978193146418E-3</v>
      </c>
      <c r="O164" s="115" t="s">
        <v>156</v>
      </c>
      <c r="P164" s="115" t="s">
        <v>156</v>
      </c>
    </row>
    <row r="165" spans="1:17" customFormat="1" x14ac:dyDescent="0.2">
      <c r="A165" s="4">
        <f>'jeziora 2021'!B167</f>
        <v>624</v>
      </c>
      <c r="B165" s="13" t="str">
        <f>'jeziora 2021'!D167</f>
        <v>jez. Szczutowskie - głęboczek</v>
      </c>
      <c r="C165" s="49">
        <f>'jeziora 2021'!I167</f>
        <v>0.26100000000000001</v>
      </c>
      <c r="D165" s="49">
        <f>'jeziora 2021'!J167</f>
        <v>9.4120000000000008</v>
      </c>
      <c r="E165" s="91">
        <f>'jeziora 2021'!K167</f>
        <v>96.96</v>
      </c>
      <c r="F165" s="70">
        <f>'jeziora 2021'!L167</f>
        <v>0.48130000000000001</v>
      </c>
      <c r="G165" s="70">
        <f>'jeziora 2021'!M167</f>
        <v>3.37</v>
      </c>
      <c r="H165" s="70">
        <f>'jeziora 2021'!N167</f>
        <v>9.4909999999999997</v>
      </c>
      <c r="I165" s="70">
        <f>'jeziora 2021'!O167</f>
        <v>11.8</v>
      </c>
      <c r="J165" s="70">
        <f>'jeziora 2021'!P167</f>
        <v>1.38E-2</v>
      </c>
      <c r="K165" s="70">
        <f>'jeziora 2021'!S167</f>
        <v>8.2579999999999991</v>
      </c>
      <c r="L165" s="70">
        <f>'jeziora 2021'!T167</f>
        <v>29.52</v>
      </c>
      <c r="M165" s="70">
        <f>'jeziora 2021'!Y167</f>
        <v>71.349999999999994</v>
      </c>
      <c r="N165" s="99">
        <f>'jeziora 2021'!W167</f>
        <v>8.6079433739677546E-4</v>
      </c>
      <c r="O165" s="114" t="s">
        <v>155</v>
      </c>
      <c r="P165" s="114" t="s">
        <v>155</v>
      </c>
      <c r="Q165" s="164"/>
    </row>
    <row r="166" spans="1:17" customFormat="1" x14ac:dyDescent="0.2">
      <c r="A166" s="4">
        <f>'jeziora 2021'!B168</f>
        <v>625</v>
      </c>
      <c r="B166" s="13" t="str">
        <f>'jeziora 2021'!D168</f>
        <v>jez. Szczytno - na NE od m.Gwieździn</v>
      </c>
      <c r="C166" s="49">
        <f>'jeziora 2021'!I168</f>
        <v>0.25030000000000002</v>
      </c>
      <c r="D166" s="49">
        <f>'jeziora 2021'!J168</f>
        <v>10.18</v>
      </c>
      <c r="E166" s="91">
        <f>'jeziora 2021'!K168</f>
        <v>136.5</v>
      </c>
      <c r="F166" s="70">
        <f>'jeziora 2021'!L168</f>
        <v>0.33379999999999999</v>
      </c>
      <c r="G166" s="70">
        <f>'jeziora 2021'!M168</f>
        <v>1.698</v>
      </c>
      <c r="H166" s="70">
        <f>'jeziora 2021'!N168</f>
        <v>5.5209999999999999</v>
      </c>
      <c r="I166" s="70">
        <f>'jeziora 2021'!O168</f>
        <v>7.2320000000000002</v>
      </c>
      <c r="J166" s="70">
        <f>'jeziora 2021'!P168</f>
        <v>2.8299999999999999E-2</v>
      </c>
      <c r="K166" s="70">
        <f>'jeziora 2021'!S168</f>
        <v>4.0369999999999999</v>
      </c>
      <c r="L166" s="70">
        <f>'jeziora 2021'!T168</f>
        <v>23.83</v>
      </c>
      <c r="M166" s="70">
        <f>'jeziora 2021'!Y168</f>
        <v>37.4</v>
      </c>
      <c r="N166" s="99">
        <f>'jeziora 2021'!W168</f>
        <v>6.0547368421052627E-4</v>
      </c>
      <c r="O166" s="114" t="s">
        <v>155</v>
      </c>
      <c r="P166" s="114" t="s">
        <v>155</v>
      </c>
      <c r="Q166" s="164"/>
    </row>
    <row r="167" spans="1:17" customFormat="1" x14ac:dyDescent="0.2">
      <c r="A167" s="4">
        <f>'jeziora 2021'!B169</f>
        <v>626</v>
      </c>
      <c r="B167" s="13" t="str">
        <f>'jeziora 2021'!D169</f>
        <v>jez. Szymon - stan.01</v>
      </c>
      <c r="C167" s="49">
        <f>'jeziora 2021'!I169</f>
        <v>0.05</v>
      </c>
      <c r="D167" s="49">
        <f>'jeziora 2021'!J169</f>
        <v>8.6050000000000004</v>
      </c>
      <c r="E167" s="91">
        <f>'jeziora 2021'!K169</f>
        <v>120.1</v>
      </c>
      <c r="F167" s="70">
        <f>'jeziora 2021'!L169</f>
        <v>2.5000000000000001E-2</v>
      </c>
      <c r="G167" s="70">
        <f>'jeziora 2021'!M169</f>
        <v>1.405</v>
      </c>
      <c r="H167" s="70">
        <f>'jeziora 2021'!N169</f>
        <v>7.2839999999999998</v>
      </c>
      <c r="I167" s="70">
        <f>'jeziora 2021'!O169</f>
        <v>4.9669999999999996</v>
      </c>
      <c r="J167" s="70">
        <f>'jeziora 2021'!P169</f>
        <v>2.3E-2</v>
      </c>
      <c r="K167" s="70">
        <f>'jeziora 2021'!S169</f>
        <v>7.1180000000000003</v>
      </c>
      <c r="L167" s="70">
        <f>'jeziora 2021'!T169</f>
        <v>14.34</v>
      </c>
      <c r="M167" s="70">
        <f>'jeziora 2021'!Y169</f>
        <v>28.6</v>
      </c>
      <c r="N167" s="99">
        <f>'jeziora 2021'!W169</f>
        <v>1.0776531492666091E-3</v>
      </c>
      <c r="O167" s="114" t="s">
        <v>155</v>
      </c>
      <c r="P167" s="114" t="s">
        <v>155</v>
      </c>
      <c r="Q167" s="164"/>
    </row>
    <row r="168" spans="1:17" customFormat="1" x14ac:dyDescent="0.2">
      <c r="A168" s="4">
        <f>'jeziora 2021'!B170</f>
        <v>627</v>
      </c>
      <c r="B168" s="13" t="str">
        <f>'jeziora 2021'!D170</f>
        <v>jez. Śluza - Śluza</v>
      </c>
      <c r="C168" s="49">
        <f>'jeziora 2021'!I170</f>
        <v>0.05</v>
      </c>
      <c r="D168" s="49">
        <f>'jeziora 2021'!J170</f>
        <v>7.98</v>
      </c>
      <c r="E168" s="91">
        <f>'jeziora 2021'!K170</f>
        <v>36.549999999999997</v>
      </c>
      <c r="F168" s="70">
        <f>'jeziora 2021'!L170</f>
        <v>0.46200000000000002</v>
      </c>
      <c r="G168" s="70">
        <f>'jeziora 2021'!M170</f>
        <v>1.5980000000000001</v>
      </c>
      <c r="H168" s="70">
        <f>'jeziora 2021'!N170</f>
        <v>9.5790000000000006</v>
      </c>
      <c r="I168" s="70">
        <f>'jeziora 2021'!O170</f>
        <v>7.4859999999999998</v>
      </c>
      <c r="J168" s="70">
        <f>'jeziora 2021'!P170</f>
        <v>2.8199999999999999E-2</v>
      </c>
      <c r="K168" s="70">
        <f>'jeziora 2021'!S170</f>
        <v>2.8330000000000002</v>
      </c>
      <c r="L168" s="70">
        <f>'jeziora 2021'!T170</f>
        <v>20.87</v>
      </c>
      <c r="M168" s="70">
        <f>'jeziora 2021'!Y170</f>
        <v>38.090000000000003</v>
      </c>
      <c r="N168" s="99">
        <f>'jeziora 2021'!W170</f>
        <v>6.7981318111053448E-4</v>
      </c>
      <c r="O168" s="114" t="s">
        <v>155</v>
      </c>
      <c r="P168" s="114" t="s">
        <v>155</v>
      </c>
      <c r="Q168" s="164"/>
    </row>
    <row r="169" spans="1:17" customFormat="1" x14ac:dyDescent="0.2">
      <c r="A169" s="4">
        <f>'jeziora 2021'!B171</f>
        <v>628</v>
      </c>
      <c r="B169" s="13" t="str">
        <f>'jeziora 2021'!D171</f>
        <v>jez. Śniardwy - stan. 01</v>
      </c>
      <c r="C169" s="49">
        <f>'jeziora 2021'!I171</f>
        <v>0.05</v>
      </c>
      <c r="D169" s="49">
        <f>'jeziora 2021'!J171</f>
        <v>4.4400000000000004</v>
      </c>
      <c r="E169" s="91">
        <f>'jeziora 2021'!K171</f>
        <v>30.8</v>
      </c>
      <c r="F169" s="70">
        <f>'jeziora 2021'!L171</f>
        <v>2.5000000000000001E-2</v>
      </c>
      <c r="G169" s="70">
        <f>'jeziora 2021'!M171</f>
        <v>1.67</v>
      </c>
      <c r="H169" s="70">
        <f>'jeziora 2021'!N171</f>
        <v>5.56</v>
      </c>
      <c r="I169" s="70">
        <f>'jeziora 2021'!O171</f>
        <v>4.18</v>
      </c>
      <c r="J169" s="70">
        <f>'jeziora 2021'!P171</f>
        <v>8.2799999999999999E-2</v>
      </c>
      <c r="K169" s="70">
        <f>'jeziora 2021'!S171</f>
        <v>4.05</v>
      </c>
      <c r="L169" s="70">
        <f>'jeziora 2021'!T171</f>
        <v>19.8</v>
      </c>
      <c r="M169" s="70">
        <f>'jeziora 2021'!Y171</f>
        <v>34.1</v>
      </c>
      <c r="N169" s="99">
        <f>'jeziora 2021'!W171</f>
        <v>6.8965517241379305E-4</v>
      </c>
      <c r="O169" s="114" t="s">
        <v>155</v>
      </c>
      <c r="P169" s="114" t="s">
        <v>155</v>
      </c>
      <c r="Q169" s="164"/>
    </row>
    <row r="170" spans="1:17" customFormat="1" x14ac:dyDescent="0.2">
      <c r="A170" s="4">
        <f>'jeziora 2021'!B172</f>
        <v>629</v>
      </c>
      <c r="B170" s="13" t="str">
        <f>'jeziora 2021'!D172</f>
        <v>Jez. Śremskie - stan. 01</v>
      </c>
      <c r="C170" s="49">
        <f>'jeziora 2021'!I172</f>
        <v>0.25290000000000001</v>
      </c>
      <c r="D170" s="49">
        <f>'jeziora 2021'!J172</f>
        <v>4.9660000000000002</v>
      </c>
      <c r="E170" s="91">
        <f>'jeziora 2021'!K172</f>
        <v>258.10000000000002</v>
      </c>
      <c r="F170" s="70">
        <f>'jeziora 2021'!L172</f>
        <v>0.64319999999999999</v>
      </c>
      <c r="G170" s="70">
        <f>'jeziora 2021'!M172</f>
        <v>2.335</v>
      </c>
      <c r="H170" s="70">
        <f>'jeziora 2021'!N172</f>
        <v>5.25</v>
      </c>
      <c r="I170" s="70">
        <f>'jeziora 2021'!O172</f>
        <v>10.27</v>
      </c>
      <c r="J170" s="70">
        <f>'jeziora 2021'!P172</f>
        <v>9.7999999999999997E-3</v>
      </c>
      <c r="K170" s="70">
        <f>'jeziora 2021'!S172</f>
        <v>5.3179999999999996</v>
      </c>
      <c r="L170" s="70">
        <f>'jeziora 2021'!T172</f>
        <v>37.590000000000003</v>
      </c>
      <c r="M170" s="70">
        <f>'jeziora 2021'!Y172</f>
        <v>63.21</v>
      </c>
      <c r="N170" s="99">
        <f>'jeziora 2021'!W172</f>
        <v>1.4098114459701696E-3</v>
      </c>
      <c r="O170" s="115" t="s">
        <v>156</v>
      </c>
      <c r="P170" s="115" t="s">
        <v>156</v>
      </c>
      <c r="Q170" s="164"/>
    </row>
    <row r="171" spans="1:17" customFormat="1" x14ac:dyDescent="0.2">
      <c r="A171" s="4">
        <f>'jeziora 2021'!B173</f>
        <v>630</v>
      </c>
      <c r="B171" s="13" t="str">
        <f>'jeziora 2021'!D173</f>
        <v>Jez. Świerczyńskie Wielkie - stan. 01</v>
      </c>
      <c r="C171" s="49">
        <f>'jeziora 2021'!I173</f>
        <v>0.17610000000000001</v>
      </c>
      <c r="D171" s="49">
        <f>'jeziora 2021'!J173</f>
        <v>1.5</v>
      </c>
      <c r="E171" s="91">
        <f>'jeziora 2021'!K173</f>
        <v>286.60000000000002</v>
      </c>
      <c r="F171" s="70">
        <f>'jeziora 2021'!L173</f>
        <v>0.17100000000000001</v>
      </c>
      <c r="G171" s="70">
        <f>'jeziora 2021'!M173</f>
        <v>0.34720000000000001</v>
      </c>
      <c r="H171" s="70">
        <f>'jeziora 2021'!N173</f>
        <v>0.99970000000000003</v>
      </c>
      <c r="I171" s="70">
        <f>'jeziora 2021'!O173</f>
        <v>7.2039999999999997</v>
      </c>
      <c r="J171" s="70">
        <f>'jeziora 2021'!P173</f>
        <v>1.84E-2</v>
      </c>
      <c r="K171" s="70">
        <f>'jeziora 2021'!S173</f>
        <v>0.87590000000000001</v>
      </c>
      <c r="L171" s="70">
        <f>'jeziora 2021'!T173</f>
        <v>11.68</v>
      </c>
      <c r="M171" s="70">
        <f>'jeziora 2021'!Y173</f>
        <v>18.18</v>
      </c>
      <c r="N171" s="99">
        <f>'jeziora 2021'!W173</f>
        <v>1.6417581659375002E-3</v>
      </c>
      <c r="O171" s="115" t="s">
        <v>156</v>
      </c>
      <c r="P171" s="115" t="s">
        <v>156</v>
      </c>
      <c r="Q171" s="164"/>
    </row>
    <row r="172" spans="1:17" customFormat="1" x14ac:dyDescent="0.2">
      <c r="A172" s="4">
        <f>'jeziora 2021'!B174</f>
        <v>631</v>
      </c>
      <c r="B172" s="13" t="str">
        <f>'jeziora 2021'!D174</f>
        <v>jez. Świętajno Naterskie - stan. 01</v>
      </c>
      <c r="C172" s="49">
        <f>'jeziora 2021'!I174</f>
        <v>0.05</v>
      </c>
      <c r="D172" s="49">
        <f>'jeziora 2021'!J174</f>
        <v>1.5</v>
      </c>
      <c r="E172" s="91">
        <f>'jeziora 2021'!K174</f>
        <v>100.8</v>
      </c>
      <c r="F172" s="70">
        <f>'jeziora 2021'!L174</f>
        <v>0.82599999999999996</v>
      </c>
      <c r="G172" s="70">
        <f>'jeziora 2021'!M174</f>
        <v>7.5979999999999999</v>
      </c>
      <c r="H172" s="70">
        <f>'jeziora 2021'!N174</f>
        <v>25.63</v>
      </c>
      <c r="I172" s="70">
        <f>'jeziora 2021'!O174</f>
        <v>17.96</v>
      </c>
      <c r="J172" s="70">
        <f>'jeziora 2021'!P174</f>
        <v>0.123</v>
      </c>
      <c r="K172" s="70">
        <f>'jeziora 2021'!S174</f>
        <v>19.920000000000002</v>
      </c>
      <c r="L172" s="70">
        <f>'jeziora 2021'!T174</f>
        <v>52.36</v>
      </c>
      <c r="M172" s="70">
        <f>'jeziora 2021'!Y174</f>
        <v>123.2</v>
      </c>
      <c r="N172" s="99">
        <f>'jeziora 2021'!W174</f>
        <v>7.9456463436438404E-4</v>
      </c>
      <c r="O172" s="115" t="s">
        <v>156</v>
      </c>
      <c r="P172" s="115" t="s">
        <v>156</v>
      </c>
      <c r="Q172" s="164"/>
    </row>
    <row r="173" spans="1:17" customFormat="1" x14ac:dyDescent="0.2">
      <c r="A173" s="4">
        <f>'jeziora 2021'!B175</f>
        <v>632</v>
      </c>
      <c r="B173" s="13" t="str">
        <f>'jeziora 2021'!D175</f>
        <v>jez. Święte - stan.01</v>
      </c>
      <c r="C173" s="49">
        <f>'jeziora 2021'!I175</f>
        <v>0.05</v>
      </c>
      <c r="D173" s="49">
        <f>'jeziora 2021'!J175</f>
        <v>5.5350000000000001</v>
      </c>
      <c r="E173" s="91">
        <f>'jeziora 2021'!K175</f>
        <v>84.23</v>
      </c>
      <c r="F173" s="70">
        <f>'jeziora 2021'!L175</f>
        <v>2.5000000000000001E-2</v>
      </c>
      <c r="G173" s="70">
        <f>'jeziora 2021'!M175</f>
        <v>2.508</v>
      </c>
      <c r="H173" s="70">
        <f>'jeziora 2021'!N175</f>
        <v>9.9860000000000007</v>
      </c>
      <c r="I173" s="70">
        <f>'jeziora 2021'!O175</f>
        <v>19.47</v>
      </c>
      <c r="J173" s="70">
        <f>'jeziora 2021'!P175</f>
        <v>7.2999999999999995E-2</v>
      </c>
      <c r="K173" s="70">
        <f>'jeziora 2021'!S175</f>
        <v>6.7119999999999997</v>
      </c>
      <c r="L173" s="70">
        <f>'jeziora 2021'!T175</f>
        <v>35.4</v>
      </c>
      <c r="M173" s="70">
        <f>'jeziora 2021'!Y175</f>
        <v>71.08</v>
      </c>
      <c r="N173" s="99">
        <f>'jeziora 2021'!W175</f>
        <v>6.9045871559633037E-4</v>
      </c>
      <c r="O173" s="115" t="s">
        <v>156</v>
      </c>
      <c r="P173" s="115" t="s">
        <v>156</v>
      </c>
      <c r="Q173" s="164"/>
    </row>
    <row r="174" spans="1:17" customFormat="1" x14ac:dyDescent="0.2">
      <c r="A174" s="4">
        <f>'jeziora 2021'!B176</f>
        <v>633</v>
      </c>
      <c r="B174" s="13" t="str">
        <f>'jeziora 2021'!D176</f>
        <v>jez. Tarczyńskie - stan. 01</v>
      </c>
      <c r="C174" s="49">
        <f>'jeziora 2021'!I176</f>
        <v>0.05</v>
      </c>
      <c r="D174" s="49">
        <f>'jeziora 2021'!J176</f>
        <v>1.5</v>
      </c>
      <c r="E174" s="91">
        <f>'jeziora 2021'!K176</f>
        <v>34</v>
      </c>
      <c r="F174" s="70">
        <f>'jeziora 2021'!L176</f>
        <v>2.5000000000000001E-2</v>
      </c>
      <c r="G174" s="70">
        <f>'jeziora 2021'!M176</f>
        <v>1.9</v>
      </c>
      <c r="H174" s="70">
        <f>'jeziora 2021'!N176</f>
        <v>2.46</v>
      </c>
      <c r="I174" s="70">
        <f>'jeziora 2021'!O176</f>
        <v>2.77</v>
      </c>
      <c r="J174" s="70">
        <f>'jeziora 2021'!P176</f>
        <v>5.7000000000000002E-2</v>
      </c>
      <c r="K174" s="70">
        <f>'jeziora 2021'!S176</f>
        <v>1.97</v>
      </c>
      <c r="L174" s="70">
        <f>'jeziora 2021'!T176</f>
        <v>5.44</v>
      </c>
      <c r="M174" s="70">
        <f>'jeziora 2021'!Y176</f>
        <v>16.8</v>
      </c>
      <c r="N174" s="99">
        <f>'jeziora 2021'!W176</f>
        <v>6.6858789625360226E-4</v>
      </c>
      <c r="O174" s="114" t="s">
        <v>155</v>
      </c>
      <c r="P174" s="114" t="s">
        <v>155</v>
      </c>
      <c r="Q174" s="164"/>
    </row>
    <row r="175" spans="1:17" customFormat="1" x14ac:dyDescent="0.2">
      <c r="A175" s="4">
        <f>'jeziora 2021'!B177</f>
        <v>634</v>
      </c>
      <c r="B175" s="13" t="str">
        <f>'jeziora 2021'!D177</f>
        <v>jez. Tauty - stan. 02</v>
      </c>
      <c r="C175" s="49">
        <f>'jeziora 2021'!I177</f>
        <v>0.05</v>
      </c>
      <c r="D175" s="49">
        <f>'jeziora 2021'!J177</f>
        <v>5.6509999999999998</v>
      </c>
      <c r="E175" s="91">
        <f>'jeziora 2021'!K177</f>
        <v>145.19999999999999</v>
      </c>
      <c r="F175" s="70">
        <f>'jeziora 2021'!L177</f>
        <v>0.496</v>
      </c>
      <c r="G175" s="70">
        <f>'jeziora 2021'!M177</f>
        <v>4.5369999999999999</v>
      </c>
      <c r="H175" s="70">
        <f>'jeziora 2021'!N177</f>
        <v>17.649999999999999</v>
      </c>
      <c r="I175" s="70">
        <f>'jeziora 2021'!O177</f>
        <v>20.45</v>
      </c>
      <c r="J175" s="70">
        <f>'jeziora 2021'!P177</f>
        <v>1.7600000000000001E-2</v>
      </c>
      <c r="K175" s="70">
        <f>'jeziora 2021'!S177</f>
        <v>11.05</v>
      </c>
      <c r="L175" s="70">
        <f>'jeziora 2021'!T177</f>
        <v>24.2</v>
      </c>
      <c r="M175" s="70">
        <f>'jeziora 2021'!Y177</f>
        <v>83.92</v>
      </c>
      <c r="N175" s="99">
        <f>'jeziora 2021'!W177</f>
        <v>9.3973214285714287E-4</v>
      </c>
      <c r="O175" s="114" t="s">
        <v>155</v>
      </c>
      <c r="P175" s="114" t="s">
        <v>155</v>
      </c>
      <c r="Q175" s="164"/>
    </row>
    <row r="176" spans="1:17" customFormat="1" x14ac:dyDescent="0.2">
      <c r="A176" s="4">
        <f>'jeziora 2021'!B178</f>
        <v>635</v>
      </c>
      <c r="B176" s="13" t="str">
        <f>'jeziora 2021'!D178</f>
        <v>jez. Tonka - stan. 01</v>
      </c>
      <c r="C176" s="49">
        <f>'jeziora 2021'!I178</f>
        <v>0.05</v>
      </c>
      <c r="D176" s="49">
        <f>'jeziora 2021'!J178</f>
        <v>1.5</v>
      </c>
      <c r="E176" s="91">
        <f>'jeziora 2021'!K178</f>
        <v>66.739999999999995</v>
      </c>
      <c r="F176" s="70">
        <f>'jeziora 2021'!L178</f>
        <v>2.5000000000000001E-2</v>
      </c>
      <c r="G176" s="70">
        <f>'jeziora 2021'!M178</f>
        <v>8.2390000000000008</v>
      </c>
      <c r="H176" s="70">
        <f>'jeziora 2021'!N178</f>
        <v>27.45</v>
      </c>
      <c r="I176" s="70">
        <f>'jeziora 2021'!O178</f>
        <v>15.17</v>
      </c>
      <c r="J176" s="70">
        <f>'jeziora 2021'!P178</f>
        <v>2.3800000000000002E-2</v>
      </c>
      <c r="K176" s="70">
        <f>'jeziora 2021'!S178</f>
        <v>18.239999999999998</v>
      </c>
      <c r="L176" s="70">
        <f>'jeziora 2021'!T178</f>
        <v>25.7</v>
      </c>
      <c r="M176" s="70">
        <f>'jeziora 2021'!Y178</f>
        <v>108.6</v>
      </c>
      <c r="N176" s="99">
        <f>'jeziora 2021'!W178</f>
        <v>7.3481561822125814E-4</v>
      </c>
      <c r="O176" s="115" t="s">
        <v>156</v>
      </c>
      <c r="P176" s="115" t="s">
        <v>156</v>
      </c>
      <c r="Q176" s="164"/>
    </row>
    <row r="177" spans="1:17" customFormat="1" x14ac:dyDescent="0.2">
      <c r="A177" s="4">
        <f>'jeziora 2021'!B179</f>
        <v>636</v>
      </c>
      <c r="B177" s="13" t="str">
        <f>'jeziora 2021'!D179</f>
        <v>jez. Trackie - stan.01</v>
      </c>
      <c r="C177" s="49">
        <f>'jeziora 2021'!I179</f>
        <v>0.05</v>
      </c>
      <c r="D177" s="49">
        <f>'jeziora 2021'!J179</f>
        <v>1.5</v>
      </c>
      <c r="E177" s="91">
        <f>'jeziora 2021'!K179</f>
        <v>42.6</v>
      </c>
      <c r="F177" s="70">
        <f>'jeziora 2021'!L179</f>
        <v>2.5000000000000001E-2</v>
      </c>
      <c r="G177" s="70">
        <f>'jeziora 2021'!M179</f>
        <v>3.9790000000000001</v>
      </c>
      <c r="H177" s="70">
        <f>'jeziora 2021'!N179</f>
        <v>17.100000000000001</v>
      </c>
      <c r="I177" s="70">
        <f>'jeziora 2021'!O179</f>
        <v>19.77</v>
      </c>
      <c r="J177" s="70">
        <f>'jeziora 2021'!P179</f>
        <v>6.0900000000000003E-2</v>
      </c>
      <c r="K177" s="70">
        <f>'jeziora 2021'!S179</f>
        <v>7.7619999999999996</v>
      </c>
      <c r="L177" s="70">
        <f>'jeziora 2021'!T179</f>
        <v>27.27</v>
      </c>
      <c r="M177" s="70">
        <f>'jeziora 2021'!Y179</f>
        <v>102.1</v>
      </c>
      <c r="N177" s="99">
        <f>'jeziora 2021'!W179</f>
        <v>3.1486276540652509E-3</v>
      </c>
      <c r="O177" s="114" t="s">
        <v>155</v>
      </c>
      <c r="P177" s="114" t="s">
        <v>155</v>
      </c>
      <c r="Q177" s="164"/>
    </row>
    <row r="178" spans="1:17" customFormat="1" x14ac:dyDescent="0.2">
      <c r="A178" s="4">
        <f>'jeziora 2021'!B180</f>
        <v>637</v>
      </c>
      <c r="B178" s="13" t="str">
        <f>'jeziora 2021'!D180</f>
        <v>jez. Trupel - stan. 03</v>
      </c>
      <c r="C178" s="49">
        <f>'jeziora 2021'!I180</f>
        <v>0.05</v>
      </c>
      <c r="D178" s="49">
        <f>'jeziora 2021'!J180</f>
        <v>1.5</v>
      </c>
      <c r="E178" s="91">
        <f>'jeziora 2021'!K180</f>
        <v>38.200000000000003</v>
      </c>
      <c r="F178" s="70">
        <f>'jeziora 2021'!L180</f>
        <v>2.5000000000000001E-2</v>
      </c>
      <c r="G178" s="70">
        <f>'jeziora 2021'!M180</f>
        <v>1.63</v>
      </c>
      <c r="H178" s="70">
        <f>'jeziora 2021'!N180</f>
        <v>4.87</v>
      </c>
      <c r="I178" s="70">
        <f>'jeziora 2021'!O180</f>
        <v>6.11</v>
      </c>
      <c r="J178" s="70">
        <f>'jeziora 2021'!P180</f>
        <v>5.6500000000000002E-2</v>
      </c>
      <c r="K178" s="70">
        <f>'jeziora 2021'!S180</f>
        <v>4.87</v>
      </c>
      <c r="L178" s="70">
        <f>'jeziora 2021'!T180</f>
        <v>17.100000000000001</v>
      </c>
      <c r="M178" s="70">
        <f>'jeziora 2021'!Y180</f>
        <v>21.5</v>
      </c>
      <c r="N178" s="99">
        <f>'jeziora 2021'!W180</f>
        <v>9.2136150234741789E-4</v>
      </c>
      <c r="O178" s="114" t="s">
        <v>155</v>
      </c>
      <c r="P178" s="114" t="s">
        <v>155</v>
      </c>
      <c r="Q178" s="164"/>
    </row>
    <row r="179" spans="1:17" customFormat="1" x14ac:dyDescent="0.2">
      <c r="A179" s="4">
        <f>'jeziora 2021'!B181</f>
        <v>638</v>
      </c>
      <c r="B179" s="13" t="str">
        <f>'jeziora 2021'!D181</f>
        <v>jez. Tuchomskie - Warzenko</v>
      </c>
      <c r="C179" s="49">
        <f>'jeziora 2021'!I181</f>
        <v>0.05</v>
      </c>
      <c r="D179" s="49">
        <f>'jeziora 2021'!J181</f>
        <v>1.5</v>
      </c>
      <c r="E179" s="91">
        <f>'jeziora 2021'!K181</f>
        <v>6.73</v>
      </c>
      <c r="F179" s="70">
        <f>'jeziora 2021'!L181</f>
        <v>2.5000000000000001E-2</v>
      </c>
      <c r="G179" s="70">
        <f>'jeziora 2021'!M181</f>
        <v>1.2</v>
      </c>
      <c r="H179" s="70">
        <f>'jeziora 2021'!N181</f>
        <v>3.67</v>
      </c>
      <c r="I179" s="70">
        <f>'jeziora 2021'!O181</f>
        <v>1.4039359683283901</v>
      </c>
      <c r="J179" s="70">
        <f>'jeziora 2021'!P181</f>
        <v>1.8599999999999998E-2</v>
      </c>
      <c r="K179" s="70">
        <f>'jeziora 2021'!S181</f>
        <v>2.0299999999999998</v>
      </c>
      <c r="L179" s="70">
        <f>'jeziora 2021'!T181</f>
        <v>4.2300000000000004</v>
      </c>
      <c r="M179" s="70">
        <f>'jeziora 2021'!Y181</f>
        <v>11.3</v>
      </c>
      <c r="N179" s="99">
        <f>'jeziora 2021'!W181</f>
        <v>3.2346188388262518E-3</v>
      </c>
      <c r="O179" s="113" t="s">
        <v>158</v>
      </c>
      <c r="P179" s="113" t="s">
        <v>158</v>
      </c>
      <c r="Q179" s="164"/>
    </row>
    <row r="180" spans="1:17" customFormat="1" x14ac:dyDescent="0.2">
      <c r="A180" s="4">
        <f>'jeziora 2021'!B182</f>
        <v>639</v>
      </c>
      <c r="B180" s="13" t="str">
        <f>'jeziora 2021'!D182</f>
        <v>jez. Tumiańskie - stan. 01</v>
      </c>
      <c r="C180" s="49">
        <f>'jeziora 2021'!I182</f>
        <v>0.05</v>
      </c>
      <c r="D180" s="49">
        <f>'jeziora 2021'!J182</f>
        <v>10.25</v>
      </c>
      <c r="E180" s="91">
        <f>'jeziora 2021'!K182</f>
        <v>180.7</v>
      </c>
      <c r="F180" s="70">
        <f>'jeziora 2021'!L182</f>
        <v>2.5000000000000001E-2</v>
      </c>
      <c r="G180" s="70">
        <f>'jeziora 2021'!M182</f>
        <v>0.1</v>
      </c>
      <c r="H180" s="70">
        <f>'jeziora 2021'!N182</f>
        <v>6.2320000000000002</v>
      </c>
      <c r="I180" s="70">
        <f>'jeziora 2021'!O182</f>
        <v>4.7069999999999999</v>
      </c>
      <c r="J180" s="70">
        <f>'jeziora 2021'!P182</f>
        <v>4.1200000000000001E-2</v>
      </c>
      <c r="K180" s="70">
        <f>'jeziora 2021'!S182</f>
        <v>6.601</v>
      </c>
      <c r="L180" s="70">
        <f>'jeziora 2021'!T182</f>
        <v>17.579999999999998</v>
      </c>
      <c r="M180" s="70">
        <f>'jeziora 2021'!Y182</f>
        <v>33.97</v>
      </c>
      <c r="N180" s="99">
        <f>'jeziora 2021'!W182</f>
        <v>7.3567634201523828E-4</v>
      </c>
      <c r="O180" s="115" t="s">
        <v>156</v>
      </c>
      <c r="P180" s="115" t="s">
        <v>156</v>
      </c>
      <c r="Q180" s="164"/>
    </row>
    <row r="181" spans="1:17" x14ac:dyDescent="0.2">
      <c r="A181" s="4">
        <f>'jeziora 2021'!B183</f>
        <v>640</v>
      </c>
      <c r="B181" s="13" t="str">
        <f>'jeziora 2021'!D183</f>
        <v>jez. Urszulewskie - głęboczek</v>
      </c>
      <c r="C181" s="49">
        <f>'jeziora 2021'!I183</f>
        <v>0.29310000000000003</v>
      </c>
      <c r="D181" s="49">
        <f>'jeziora 2021'!J183</f>
        <v>8.7409999999999997</v>
      </c>
      <c r="E181" s="91">
        <f>'jeziora 2021'!K183</f>
        <v>94.12</v>
      </c>
      <c r="F181" s="70">
        <f>'jeziora 2021'!L183</f>
        <v>0.8266</v>
      </c>
      <c r="G181" s="70">
        <f>'jeziora 2021'!M183</f>
        <v>2.492</v>
      </c>
      <c r="H181" s="70">
        <f>'jeziora 2021'!N183</f>
        <v>7.6040000000000001</v>
      </c>
      <c r="I181" s="70">
        <f>'jeziora 2021'!O183</f>
        <v>10.84</v>
      </c>
      <c r="J181" s="70">
        <f>'jeziora 2021'!P183</f>
        <v>3.7400000000000003E-2</v>
      </c>
      <c r="K181" s="70">
        <f>'jeziora 2021'!S183</f>
        <v>6.5350000000000001</v>
      </c>
      <c r="L181" s="70">
        <f>'jeziora 2021'!T183</f>
        <v>40.97</v>
      </c>
      <c r="M181" s="70">
        <f>'jeziora 2021'!Y183</f>
        <v>76.739999999999995</v>
      </c>
      <c r="N181" s="99">
        <f>'jeziora 2021'!W183</f>
        <v>9.3220338983050852E-4</v>
      </c>
      <c r="O181" s="115" t="s">
        <v>156</v>
      </c>
      <c r="P181" s="115" t="s">
        <v>156</v>
      </c>
    </row>
    <row r="182" spans="1:17" x14ac:dyDescent="0.2">
      <c r="A182" s="4">
        <f>'jeziora 2021'!B184</f>
        <v>641</v>
      </c>
      <c r="B182" s="13" t="str">
        <f>'jeziora 2021'!D184</f>
        <v>jez. Węgielszyńskie - stan.01</v>
      </c>
      <c r="C182" s="49">
        <f>'jeziora 2021'!I184</f>
        <v>0.05</v>
      </c>
      <c r="D182" s="49">
        <f>'jeziora 2021'!J184</f>
        <v>1.5</v>
      </c>
      <c r="E182" s="91">
        <f>'jeziora 2021'!K184</f>
        <v>104.1</v>
      </c>
      <c r="F182" s="70">
        <f>'jeziora 2021'!L184</f>
        <v>2.5000000000000001E-2</v>
      </c>
      <c r="G182" s="70">
        <f>'jeziora 2021'!M184</f>
        <v>6.3780000000000001</v>
      </c>
      <c r="H182" s="70">
        <f>'jeziora 2021'!N184</f>
        <v>32.61</v>
      </c>
      <c r="I182" s="70">
        <f>'jeziora 2021'!O184</f>
        <v>17.649999999999999</v>
      </c>
      <c r="J182" s="70">
        <f>'jeziora 2021'!P184</f>
        <v>4.3099999999999999E-2</v>
      </c>
      <c r="K182" s="70">
        <f>'jeziora 2021'!S184</f>
        <v>21.52</v>
      </c>
      <c r="L182" s="70">
        <f>'jeziora 2021'!T184</f>
        <v>18.91</v>
      </c>
      <c r="M182" s="70">
        <f>'jeziora 2021'!Y184</f>
        <v>64.290000000000006</v>
      </c>
      <c r="N182" s="99">
        <f>'jeziora 2021'!W184</f>
        <v>8.3095499451152582E-4</v>
      </c>
      <c r="O182" s="115" t="s">
        <v>156</v>
      </c>
      <c r="P182" s="115" t="s">
        <v>156</v>
      </c>
    </row>
    <row r="183" spans="1:17" x14ac:dyDescent="0.2">
      <c r="A183" s="4">
        <f>'jeziora 2021'!B185</f>
        <v>642</v>
      </c>
      <c r="B183" s="13" t="str">
        <f>'jeziora 2021'!D185</f>
        <v>jez. Wiejskie - Łąkie</v>
      </c>
      <c r="C183" s="49">
        <f>'jeziora 2021'!I185</f>
        <v>0.05</v>
      </c>
      <c r="D183" s="49">
        <f>'jeziora 2021'!J185</f>
        <v>8.8569999999999993</v>
      </c>
      <c r="E183" s="91">
        <f>'jeziora 2021'!K185</f>
        <v>209.5</v>
      </c>
      <c r="F183" s="70">
        <f>'jeziora 2021'!L185</f>
        <v>2.5000000000000001E-2</v>
      </c>
      <c r="G183" s="70">
        <f>'jeziora 2021'!M185</f>
        <v>6.9240000000000004</v>
      </c>
      <c r="H183" s="70">
        <f>'jeziora 2021'!N185</f>
        <v>25.13</v>
      </c>
      <c r="I183" s="70">
        <f>'jeziora 2021'!O185</f>
        <v>34.76</v>
      </c>
      <c r="J183" s="70">
        <f>'jeziora 2021'!P185</f>
        <v>1.3299999999999999E-2</v>
      </c>
      <c r="K183" s="70">
        <f>'jeziora 2021'!S185</f>
        <v>18.13</v>
      </c>
      <c r="L183" s="70">
        <f>'jeziora 2021'!T185</f>
        <v>42.63</v>
      </c>
      <c r="M183" s="70">
        <f>'jeziora 2021'!Y185</f>
        <v>143.19999999999999</v>
      </c>
      <c r="N183" s="99">
        <f>'jeziora 2021'!W185</f>
        <v>1.6940969936361642E-3</v>
      </c>
      <c r="O183" s="115" t="s">
        <v>156</v>
      </c>
      <c r="P183" s="115" t="s">
        <v>156</v>
      </c>
    </row>
    <row r="184" spans="1:17" x14ac:dyDescent="0.2">
      <c r="A184" s="4">
        <f>'jeziora 2021'!B186</f>
        <v>643</v>
      </c>
      <c r="B184" s="13" t="str">
        <f>'jeziora 2021'!D186</f>
        <v>Jez. Wieleńskie-Trzytoniowe  - stan. 01</v>
      </c>
      <c r="C184" s="49">
        <f>'jeziora 2021'!I186</f>
        <v>0.31759999999999999</v>
      </c>
      <c r="D184" s="49">
        <f>'jeziora 2021'!J186</f>
        <v>4.3579999999999997</v>
      </c>
      <c r="E184" s="91">
        <f>'jeziora 2021'!K186</f>
        <v>130.80000000000001</v>
      </c>
      <c r="F184" s="70">
        <f>'jeziora 2021'!L186</f>
        <v>0.84650000000000003</v>
      </c>
      <c r="G184" s="70">
        <f>'jeziora 2021'!M186</f>
        <v>1.206</v>
      </c>
      <c r="H184" s="70">
        <f>'jeziora 2021'!N186</f>
        <v>3.415</v>
      </c>
      <c r="I184" s="70">
        <f>'jeziora 2021'!O186</f>
        <v>23.2</v>
      </c>
      <c r="J184" s="70">
        <f>'jeziora 2021'!P186</f>
        <v>1.44E-2</v>
      </c>
      <c r="K184" s="70">
        <f>'jeziora 2021'!S186</f>
        <v>3.7229999999999999</v>
      </c>
      <c r="L184" s="70">
        <f>'jeziora 2021'!T186</f>
        <v>59.09</v>
      </c>
      <c r="M184" s="70">
        <f>'jeziora 2021'!Y186</f>
        <v>72.83</v>
      </c>
      <c r="N184" s="99">
        <f>'jeziora 2021'!W186</f>
        <v>6.4092674667653212E-4</v>
      </c>
      <c r="O184" s="115" t="s">
        <v>156</v>
      </c>
      <c r="P184" s="115" t="s">
        <v>156</v>
      </c>
    </row>
    <row r="185" spans="1:17" x14ac:dyDescent="0.2">
      <c r="A185" s="4">
        <f>'jeziora 2021'!B187</f>
        <v>644</v>
      </c>
      <c r="B185" s="13" t="str">
        <f>'jeziora 2021'!D187</f>
        <v>jez. Wielewskie - Abisynia</v>
      </c>
      <c r="C185" s="49">
        <f>'jeziora 2021'!I187</f>
        <v>0.05</v>
      </c>
      <c r="D185" s="49">
        <f>'jeziora 2021'!J187</f>
        <v>14.21</v>
      </c>
      <c r="E185" s="91">
        <f>'jeziora 2021'!K187</f>
        <v>200.6</v>
      </c>
      <c r="F185" s="70">
        <f>'jeziora 2021'!L187</f>
        <v>1.171</v>
      </c>
      <c r="G185" s="70">
        <f>'jeziora 2021'!M187</f>
        <v>7.5910000000000002</v>
      </c>
      <c r="H185" s="70">
        <f>'jeziora 2021'!N187</f>
        <v>29.5</v>
      </c>
      <c r="I185" s="70">
        <f>'jeziora 2021'!O187</f>
        <v>31.13</v>
      </c>
      <c r="J185" s="70">
        <f>'jeziora 2021'!P187</f>
        <v>2.7400000000000001E-2</v>
      </c>
      <c r="K185" s="70">
        <f>'jeziora 2021'!S187</f>
        <v>20.22</v>
      </c>
      <c r="L185" s="70">
        <f>'jeziora 2021'!T187</f>
        <v>51.49</v>
      </c>
      <c r="M185" s="70">
        <f>'jeziora 2021'!Y187</f>
        <v>145.30000000000001</v>
      </c>
      <c r="N185" s="99">
        <f>'jeziora 2021'!W187</f>
        <v>1.7431470543692259E-3</v>
      </c>
      <c r="O185" s="115" t="s">
        <v>156</v>
      </c>
      <c r="P185" s="115" t="s">
        <v>156</v>
      </c>
    </row>
    <row r="186" spans="1:17" x14ac:dyDescent="0.2">
      <c r="A186" s="4">
        <f>'jeziora 2021'!B188</f>
        <v>645</v>
      </c>
      <c r="B186" s="13" t="str">
        <f>'jeziora 2021'!D188</f>
        <v>jez. Wielimie - głęboczek - 5,5m</v>
      </c>
      <c r="C186" s="49">
        <f>'jeziora 2021'!I188</f>
        <v>0.29480000000000001</v>
      </c>
      <c r="D186" s="49">
        <f>'jeziora 2021'!J188</f>
        <v>4.9930000000000003</v>
      </c>
      <c r="E186" s="91">
        <f>'jeziora 2021'!K188</f>
        <v>49.06</v>
      </c>
      <c r="F186" s="70">
        <f>'jeziora 2021'!L188</f>
        <v>0.32719999999999999</v>
      </c>
      <c r="G186" s="70">
        <f>'jeziora 2021'!M188</f>
        <v>1.7889999999999999</v>
      </c>
      <c r="H186" s="70">
        <f>'jeziora 2021'!N188</f>
        <v>6.3170000000000002</v>
      </c>
      <c r="I186" s="70">
        <f>'jeziora 2021'!O188</f>
        <v>12.23</v>
      </c>
      <c r="J186" s="70">
        <f>'jeziora 2021'!P188</f>
        <v>2.92E-2</v>
      </c>
      <c r="K186" s="70">
        <f>'jeziora 2021'!S188</f>
        <v>5.3879999999999999</v>
      </c>
      <c r="L186" s="70">
        <f>'jeziora 2021'!T188</f>
        <v>18.39</v>
      </c>
      <c r="M186" s="70">
        <f>'jeziora 2021'!Y188</f>
        <v>55.95</v>
      </c>
      <c r="N186" s="99">
        <f>'jeziora 2021'!W188</f>
        <v>7.9703722461382635E-4</v>
      </c>
      <c r="O186" s="114" t="s">
        <v>155</v>
      </c>
      <c r="P186" s="114" t="s">
        <v>155</v>
      </c>
    </row>
    <row r="187" spans="1:17" x14ac:dyDescent="0.2">
      <c r="A187" s="4">
        <f>'jeziora 2021'!B189</f>
        <v>646</v>
      </c>
      <c r="B187" s="13" t="str">
        <f>'jeziora 2021'!D189</f>
        <v>Jez. Wielkie - stan. 01</v>
      </c>
      <c r="C187" s="49">
        <f>'jeziora 2021'!I189</f>
        <v>0.21360000000000001</v>
      </c>
      <c r="D187" s="49">
        <f>'jeziora 2021'!J189</f>
        <v>1.5</v>
      </c>
      <c r="E187" s="91">
        <f>'jeziora 2021'!K189</f>
        <v>46.08</v>
      </c>
      <c r="F187" s="70">
        <f>'jeziora 2021'!L189</f>
        <v>0.2452</v>
      </c>
      <c r="G187" s="70">
        <f>'jeziora 2021'!M189</f>
        <v>1.488</v>
      </c>
      <c r="H187" s="70">
        <f>'jeziora 2021'!N189</f>
        <v>5.0339999999999998</v>
      </c>
      <c r="I187" s="70">
        <f>'jeziora 2021'!O189</f>
        <v>8.3059999999999992</v>
      </c>
      <c r="J187" s="70">
        <f>'jeziora 2021'!P189</f>
        <v>5.8299999999999998E-2</v>
      </c>
      <c r="K187" s="70">
        <f>'jeziora 2021'!S189</f>
        <v>3.61</v>
      </c>
      <c r="L187" s="70">
        <f>'jeziora 2021'!T189</f>
        <v>13.79</v>
      </c>
      <c r="M187" s="70">
        <f>'jeziora 2021'!Y189</f>
        <v>42.18</v>
      </c>
      <c r="N187" s="99">
        <f>'jeziora 2021'!W189</f>
        <v>1.0999397953040336E-3</v>
      </c>
      <c r="O187" s="114" t="s">
        <v>155</v>
      </c>
      <c r="P187" s="114" t="s">
        <v>155</v>
      </c>
    </row>
    <row r="188" spans="1:17" x14ac:dyDescent="0.2">
      <c r="A188" s="4">
        <f>'jeziora 2021'!B190</f>
        <v>647</v>
      </c>
      <c r="B188" s="13" t="str">
        <f>'jeziora 2021'!D190</f>
        <v>Jez. Wierzbiczańskie - stan. 01</v>
      </c>
      <c r="C188" s="49">
        <f>'jeziora 2021'!I190</f>
        <v>0.2271</v>
      </c>
      <c r="D188" s="49">
        <f>'jeziora 2021'!J190</f>
        <v>5.71</v>
      </c>
      <c r="E188" s="91">
        <f>'jeziora 2021'!K190</f>
        <v>167.2</v>
      </c>
      <c r="F188" s="70">
        <f>'jeziora 2021'!L190</f>
        <v>0.5958</v>
      </c>
      <c r="G188" s="70">
        <f>'jeziora 2021'!M190</f>
        <v>3.117</v>
      </c>
      <c r="H188" s="70">
        <f>'jeziora 2021'!N190</f>
        <v>9.0920000000000005</v>
      </c>
      <c r="I188" s="70">
        <f>'jeziora 2021'!O190</f>
        <v>12.54</v>
      </c>
      <c r="J188" s="70">
        <f>'jeziora 2021'!P190</f>
        <v>5.6399999999999999E-2</v>
      </c>
      <c r="K188" s="70">
        <f>'jeziora 2021'!S190</f>
        <v>8.5009999999999994</v>
      </c>
      <c r="L188" s="70">
        <f>'jeziora 2021'!T190</f>
        <v>36.81</v>
      </c>
      <c r="M188" s="70">
        <f>'jeziora 2021'!Y190</f>
        <v>62.01</v>
      </c>
      <c r="N188" s="99">
        <f>'jeziora 2021'!W190</f>
        <v>8.2462493533367828E-4</v>
      </c>
      <c r="O188" s="115" t="s">
        <v>156</v>
      </c>
      <c r="P188" s="115" t="s">
        <v>156</v>
      </c>
    </row>
    <row r="189" spans="1:17" x14ac:dyDescent="0.2">
      <c r="A189" s="4">
        <f>'jeziora 2021'!B191</f>
        <v>648</v>
      </c>
      <c r="B189" s="13" t="str">
        <f>'jeziora 2021'!D191</f>
        <v>jez. Wierzchucice - głęboczek -  2,6 m</v>
      </c>
      <c r="C189" s="49">
        <f>'jeziora 2021'!I191</f>
        <v>0.41410000000000002</v>
      </c>
      <c r="D189" s="49">
        <f>'jeziora 2021'!J191</f>
        <v>3.9049999999999998</v>
      </c>
      <c r="E189" s="91">
        <f>'jeziora 2021'!K191</f>
        <v>24.46</v>
      </c>
      <c r="F189" s="70">
        <f>'jeziora 2021'!L191</f>
        <v>0.46920000000000001</v>
      </c>
      <c r="G189" s="70">
        <f>'jeziora 2021'!M191</f>
        <v>1.9139999999999999</v>
      </c>
      <c r="H189" s="70">
        <f>'jeziora 2021'!N191</f>
        <v>14.84</v>
      </c>
      <c r="I189" s="70">
        <f>'jeziora 2021'!O191</f>
        <v>25.95</v>
      </c>
      <c r="J189" s="70">
        <f>'jeziora 2021'!P191</f>
        <v>5.1200000000000002E-2</v>
      </c>
      <c r="K189" s="70">
        <f>'jeziora 2021'!S191</f>
        <v>9.1690000000000005</v>
      </c>
      <c r="L189" s="70">
        <f>'jeziora 2021'!T191</f>
        <v>24.12</v>
      </c>
      <c r="M189" s="70">
        <f>'jeziora 2021'!Y191</f>
        <v>51.94</v>
      </c>
      <c r="N189" s="99">
        <f>'jeziora 2021'!W191</f>
        <v>1.3431269674711438E-3</v>
      </c>
      <c r="O189" s="114" t="s">
        <v>155</v>
      </c>
      <c r="P189" s="114" t="s">
        <v>155</v>
      </c>
    </row>
    <row r="190" spans="1:17" x14ac:dyDescent="0.2">
      <c r="A190" s="4">
        <f>'jeziora 2021'!B192</f>
        <v>649</v>
      </c>
      <c r="B190" s="13" t="str">
        <f>'jeziora 2021'!D192</f>
        <v>jez. Wigry - st.04 (Plos Szyja)</v>
      </c>
      <c r="C190" s="49">
        <f>'jeziora 2021'!I192</f>
        <v>0.05</v>
      </c>
      <c r="D190" s="49">
        <f>'jeziora 2021'!J192</f>
        <v>1.5</v>
      </c>
      <c r="E190" s="91">
        <f>'jeziora 2021'!K192</f>
        <v>172.4</v>
      </c>
      <c r="F190" s="70">
        <f>'jeziora 2021'!L192</f>
        <v>2.5000000000000001E-2</v>
      </c>
      <c r="G190" s="70">
        <f>'jeziora 2021'!M192</f>
        <v>0.1</v>
      </c>
      <c r="H190" s="70">
        <f>'jeziora 2021'!N192</f>
        <v>2.649</v>
      </c>
      <c r="I190" s="70">
        <f>'jeziora 2021'!O192</f>
        <v>5.6639999999999997</v>
      </c>
      <c r="J190" s="70">
        <f>'jeziora 2021'!P192</f>
        <v>4.0099999999999997E-2</v>
      </c>
      <c r="K190" s="70">
        <f>'jeziora 2021'!S192</f>
        <v>1.87</v>
      </c>
      <c r="L190" s="70">
        <f>'jeziora 2021'!T192</f>
        <v>14.75</v>
      </c>
      <c r="M190" s="70">
        <f>'jeziora 2021'!Y192</f>
        <v>39.24</v>
      </c>
      <c r="N190" s="99">
        <f>'jeziora 2021'!W192</f>
        <v>5.8874878758486912E-4</v>
      </c>
      <c r="O190" s="115" t="s">
        <v>156</v>
      </c>
      <c r="P190" s="115" t="s">
        <v>156</v>
      </c>
    </row>
    <row r="191" spans="1:17" x14ac:dyDescent="0.2">
      <c r="A191" s="4">
        <f>'jeziora 2021'!B193</f>
        <v>650</v>
      </c>
      <c r="B191" s="13" t="str">
        <f>'jeziora 2021'!D193</f>
        <v>jez. Witoczno - Kamionka</v>
      </c>
      <c r="C191" s="49">
        <f>'jeziora 2021'!I193</f>
        <v>0.05</v>
      </c>
      <c r="D191" s="49">
        <f>'jeziora 2021'!J193</f>
        <v>1.5</v>
      </c>
      <c r="E191" s="91">
        <f>'jeziora 2021'!K193</f>
        <v>79.41</v>
      </c>
      <c r="F191" s="70">
        <f>'jeziora 2021'!L193</f>
        <v>1.115</v>
      </c>
      <c r="G191" s="70">
        <f>'jeziora 2021'!M193</f>
        <v>5.2110000000000003</v>
      </c>
      <c r="H191" s="70">
        <f>'jeziora 2021'!N193</f>
        <v>19.170000000000002</v>
      </c>
      <c r="I191" s="70">
        <f>'jeziora 2021'!O193</f>
        <v>15</v>
      </c>
      <c r="J191" s="70">
        <f>'jeziora 2021'!P193</f>
        <v>7.6E-3</v>
      </c>
      <c r="K191" s="70">
        <f>'jeziora 2021'!S193</f>
        <v>10.1</v>
      </c>
      <c r="L191" s="70">
        <f>'jeziora 2021'!T193</f>
        <v>52.82</v>
      </c>
      <c r="M191" s="70">
        <f>'jeziora 2021'!Y193</f>
        <v>121.4</v>
      </c>
      <c r="N191" s="99">
        <f>'jeziora 2021'!W193</f>
        <v>8.3273936802090746E-4</v>
      </c>
      <c r="O191" s="115" t="s">
        <v>156</v>
      </c>
      <c r="P191" s="115" t="s">
        <v>156</v>
      </c>
    </row>
    <row r="192" spans="1:17" x14ac:dyDescent="0.2">
      <c r="A192" s="4">
        <f>'jeziora 2021'!B194</f>
        <v>651</v>
      </c>
      <c r="B192" s="13" t="str">
        <f>'jeziora 2021'!D194</f>
        <v>Jez. Wolsztyńskie - stan. 01</v>
      </c>
      <c r="C192" s="49">
        <f>'jeziora 2021'!I194</f>
        <v>0.2301</v>
      </c>
      <c r="D192" s="49">
        <f>'jeziora 2021'!J194</f>
        <v>1.5</v>
      </c>
      <c r="E192" s="91">
        <f>'jeziora 2021'!K194</f>
        <v>36.72</v>
      </c>
      <c r="F192" s="70">
        <f>'jeziora 2021'!L194</f>
        <v>7.9670000000000005E-2</v>
      </c>
      <c r="G192" s="70">
        <f>'jeziora 2021'!M194</f>
        <v>1.119</v>
      </c>
      <c r="H192" s="70">
        <f>'jeziora 2021'!N194</f>
        <v>2.4540000000000002</v>
      </c>
      <c r="I192" s="70">
        <f>'jeziora 2021'!O194</f>
        <v>3.6419999999999999</v>
      </c>
      <c r="J192" s="70">
        <f>'jeziora 2021'!P194</f>
        <v>1.8200000000000001E-2</v>
      </c>
      <c r="K192" s="70">
        <f>'jeziora 2021'!S194</f>
        <v>1.603</v>
      </c>
      <c r="L192" s="70">
        <f>'jeziora 2021'!T194</f>
        <v>6.3849999999999998</v>
      </c>
      <c r="M192" s="70">
        <f>'jeziora 2021'!Y194</f>
        <v>16.829999999999998</v>
      </c>
      <c r="N192" s="99">
        <f>'jeziora 2021'!W194</f>
        <v>9.4300434712606671E-4</v>
      </c>
      <c r="O192" s="113" t="s">
        <v>158</v>
      </c>
      <c r="P192" s="113" t="s">
        <v>158</v>
      </c>
    </row>
    <row r="193" spans="1:16" x14ac:dyDescent="0.2">
      <c r="A193" s="4">
        <f>'jeziora 2021'!B195</f>
        <v>652</v>
      </c>
      <c r="B193" s="13" t="str">
        <f>'jeziora 2021'!D195</f>
        <v>jez. Woświn - głęboczek-28,1m</v>
      </c>
      <c r="C193" s="49">
        <f>'jeziora 2021'!I195</f>
        <v>0.15229999999999999</v>
      </c>
      <c r="D193" s="49">
        <f>'jeziora 2021'!J195</f>
        <v>4.5629999999999997</v>
      </c>
      <c r="E193" s="91">
        <f>'jeziora 2021'!K195</f>
        <v>124.7</v>
      </c>
      <c r="F193" s="70">
        <f>'jeziora 2021'!L195</f>
        <v>0.59130000000000005</v>
      </c>
      <c r="G193" s="70">
        <f>'jeziora 2021'!M195</f>
        <v>2.0609999999999999</v>
      </c>
      <c r="H193" s="70">
        <f>'jeziora 2021'!N195</f>
        <v>5.5979999999999999</v>
      </c>
      <c r="I193" s="70">
        <f>'jeziora 2021'!O195</f>
        <v>9.8070000000000004</v>
      </c>
      <c r="J193" s="70">
        <f>'jeziora 2021'!P195</f>
        <v>7.7000000000000002E-3</v>
      </c>
      <c r="K193" s="70">
        <f>'jeziora 2021'!S195</f>
        <v>5.85</v>
      </c>
      <c r="L193" s="70">
        <f>'jeziora 2021'!T195</f>
        <v>35.200000000000003</v>
      </c>
      <c r="M193" s="70">
        <f>'jeziora 2021'!Y195</f>
        <v>63.3</v>
      </c>
      <c r="N193" s="99">
        <f>'jeziora 2021'!W195</f>
        <v>1.3683646112600536E-3</v>
      </c>
      <c r="O193" s="115" t="s">
        <v>156</v>
      </c>
      <c r="P193" s="115" t="s">
        <v>156</v>
      </c>
    </row>
    <row r="194" spans="1:16" x14ac:dyDescent="0.2">
      <c r="A194" s="4">
        <f>'jeziora 2021'!B196</f>
        <v>653</v>
      </c>
      <c r="B194" s="13" t="str">
        <f>'jeziora 2021'!D196</f>
        <v>jez. Wygonin - Wygonin</v>
      </c>
      <c r="C194" s="49">
        <f>'jeziora 2021'!I196</f>
        <v>0.05</v>
      </c>
      <c r="D194" s="49">
        <f>'jeziora 2021'!J196</f>
        <v>1.5</v>
      </c>
      <c r="E194" s="91">
        <f>'jeziora 2021'!K196</f>
        <v>212.8</v>
      </c>
      <c r="F194" s="70">
        <f>'jeziora 2021'!L196</f>
        <v>2.5000000000000001E-2</v>
      </c>
      <c r="G194" s="70">
        <f>'jeziora 2021'!M196</f>
        <v>6.0069999999999997</v>
      </c>
      <c r="H194" s="70">
        <f>'jeziora 2021'!N196</f>
        <v>22.47</v>
      </c>
      <c r="I194" s="70">
        <f>'jeziora 2021'!O196</f>
        <v>33</v>
      </c>
      <c r="J194" s="70">
        <f>'jeziora 2021'!P196</f>
        <v>9.1000000000000004E-3</v>
      </c>
      <c r="K194" s="70">
        <f>'jeziora 2021'!S196</f>
        <v>16.79</v>
      </c>
      <c r="L194" s="70">
        <f>'jeziora 2021'!T196</f>
        <v>26.58</v>
      </c>
      <c r="M194" s="70">
        <f>'jeziora 2021'!Y196</f>
        <v>119</v>
      </c>
      <c r="N194" s="99">
        <f>'jeziora 2021'!W196</f>
        <v>1.804511278195489E-3</v>
      </c>
      <c r="O194" s="115" t="s">
        <v>156</v>
      </c>
      <c r="P194" s="115" t="s">
        <v>156</v>
      </c>
    </row>
    <row r="195" spans="1:16" ht="25.5" x14ac:dyDescent="0.2">
      <c r="A195" s="4">
        <f>'jeziora 2021'!B197</f>
        <v>654</v>
      </c>
      <c r="B195" s="13" t="str">
        <f>'jeziora 2021'!D197</f>
        <v>jez. Wysokie (Wysoka, Wytczok, Wycztok) - Wycztok</v>
      </c>
      <c r="C195" s="49">
        <f>'jeziora 2021'!I197</f>
        <v>0.226609762658396</v>
      </c>
      <c r="D195" s="49">
        <f>'jeziora 2021'!J197</f>
        <v>1.5</v>
      </c>
      <c r="E195" s="91">
        <f>'jeziora 2021'!K197</f>
        <v>66.39</v>
      </c>
      <c r="F195" s="70">
        <f>'jeziora 2021'!L197</f>
        <v>2.14</v>
      </c>
      <c r="G195" s="70">
        <f>'jeziora 2021'!M197</f>
        <v>1.1100000000000001</v>
      </c>
      <c r="H195" s="70">
        <f>'jeziora 2021'!N197</f>
        <v>3.87</v>
      </c>
      <c r="I195" s="70">
        <f>'jeziora 2021'!O197</f>
        <v>2.16</v>
      </c>
      <c r="J195" s="70">
        <f>'jeziora 2021'!P197</f>
        <v>0.188</v>
      </c>
      <c r="K195" s="70">
        <f>'jeziora 2021'!S197</f>
        <v>2.15</v>
      </c>
      <c r="L195" s="70">
        <f>'jeziora 2021'!T197</f>
        <v>120.72</v>
      </c>
      <c r="M195" s="70">
        <f>'jeziora 2021'!Y197</f>
        <v>190.39</v>
      </c>
      <c r="N195" s="99">
        <f>'jeziora 2021'!W197</f>
        <v>1.4848289218850873E-3</v>
      </c>
      <c r="O195" s="116" t="s">
        <v>157</v>
      </c>
      <c r="P195" s="116" t="s">
        <v>157</v>
      </c>
    </row>
    <row r="196" spans="1:16" x14ac:dyDescent="0.2">
      <c r="A196" s="4">
        <f>'jeziora 2021'!B198</f>
        <v>655</v>
      </c>
      <c r="B196" s="13" t="str">
        <f>'jeziora 2021'!D198</f>
        <v>jez. Zagnanie - Wielki Podleś</v>
      </c>
      <c r="C196" s="49">
        <f>'jeziora 2021'!I198</f>
        <v>0.05</v>
      </c>
      <c r="D196" s="49">
        <f>'jeziora 2021'!J198</f>
        <v>1.5</v>
      </c>
      <c r="E196" s="91">
        <f>'jeziora 2021'!K198</f>
        <v>80.8</v>
      </c>
      <c r="F196" s="70">
        <f>'jeziora 2021'!L198</f>
        <v>2.5000000000000001E-2</v>
      </c>
      <c r="G196" s="70">
        <f>'jeziora 2021'!M198</f>
        <v>2.39</v>
      </c>
      <c r="H196" s="70">
        <f>'jeziora 2021'!N198</f>
        <v>7.548</v>
      </c>
      <c r="I196" s="70">
        <f>'jeziora 2021'!O198</f>
        <v>9.6980000000000004</v>
      </c>
      <c r="J196" s="70">
        <f>'jeziora 2021'!P198</f>
        <v>1.67E-2</v>
      </c>
      <c r="K196" s="70">
        <f>'jeziora 2021'!S198</f>
        <v>4.1319999999999997</v>
      </c>
      <c r="L196" s="70">
        <f>'jeziora 2021'!T198</f>
        <v>0.5</v>
      </c>
      <c r="M196" s="70">
        <f>'jeziora 2021'!Y198</f>
        <v>56.44</v>
      </c>
      <c r="N196" s="99">
        <f>'jeziora 2021'!W198</f>
        <v>6.5618178470925486E-4</v>
      </c>
      <c r="O196" s="114" t="s">
        <v>155</v>
      </c>
      <c r="P196" s="114" t="s">
        <v>155</v>
      </c>
    </row>
    <row r="197" spans="1:16" x14ac:dyDescent="0.2">
      <c r="A197" s="4">
        <f>'jeziora 2021'!B199</f>
        <v>656</v>
      </c>
      <c r="B197" s="13" t="str">
        <f>'jeziora 2021'!D199</f>
        <v>jez. Zajdy - stan.01</v>
      </c>
      <c r="C197" s="49">
        <f>'jeziora 2021'!I199</f>
        <v>0.05</v>
      </c>
      <c r="D197" s="49">
        <f>'jeziora 2021'!J199</f>
        <v>1.5</v>
      </c>
      <c r="E197" s="91">
        <f>'jeziora 2021'!K199</f>
        <v>179</v>
      </c>
      <c r="F197" s="70">
        <f>'jeziora 2021'!L199</f>
        <v>2.5000000000000001E-2</v>
      </c>
      <c r="G197" s="70">
        <f>'jeziora 2021'!M199</f>
        <v>3.629</v>
      </c>
      <c r="H197" s="70">
        <f>'jeziora 2021'!N199</f>
        <v>14.89</v>
      </c>
      <c r="I197" s="70">
        <f>'jeziora 2021'!O199</f>
        <v>9.8740000000000006</v>
      </c>
      <c r="J197" s="70">
        <f>'jeziora 2021'!P199</f>
        <v>6.25E-2</v>
      </c>
      <c r="K197" s="70">
        <f>'jeziora 2021'!S199</f>
        <v>10.66</v>
      </c>
      <c r="L197" s="70">
        <f>'jeziora 2021'!T199</f>
        <v>29.61</v>
      </c>
      <c r="M197" s="70">
        <f>'jeziora 2021'!Y199</f>
        <v>62.97</v>
      </c>
      <c r="N197" s="99">
        <f>'jeziora 2021'!W199</f>
        <v>5.8302776322682035E-4</v>
      </c>
      <c r="O197" s="115" t="s">
        <v>156</v>
      </c>
      <c r="P197" s="115" t="s">
        <v>156</v>
      </c>
    </row>
    <row r="198" spans="1:16" x14ac:dyDescent="0.2">
      <c r="A198" s="4">
        <f>'jeziora 2021'!B200</f>
        <v>657</v>
      </c>
      <c r="B198" s="13" t="str">
        <f>'jeziora 2021'!D200</f>
        <v>jez. Zarańsko - głęboczek -  18,6 m</v>
      </c>
      <c r="C198" s="49">
        <f>'jeziora 2021'!I200</f>
        <v>0.20780000000000001</v>
      </c>
      <c r="D198" s="49">
        <f>'jeziora 2021'!J200</f>
        <v>5.8470000000000004</v>
      </c>
      <c r="E198" s="91">
        <f>'jeziora 2021'!K200</f>
        <v>56.85</v>
      </c>
      <c r="F198" s="70">
        <f>'jeziora 2021'!L200</f>
        <v>0.31040000000000001</v>
      </c>
      <c r="G198" s="70">
        <f>'jeziora 2021'!M200</f>
        <v>3.129</v>
      </c>
      <c r="H198" s="70">
        <f>'jeziora 2021'!N200</f>
        <v>7.9489999999999998</v>
      </c>
      <c r="I198" s="70">
        <f>'jeziora 2021'!O200</f>
        <v>10.18</v>
      </c>
      <c r="J198" s="70">
        <f>'jeziora 2021'!P200</f>
        <v>1.21E-2</v>
      </c>
      <c r="K198" s="70">
        <f>'jeziora 2021'!S200</f>
        <v>6.5339999999999998</v>
      </c>
      <c r="L198" s="70">
        <f>'jeziora 2021'!T200</f>
        <v>19.04</v>
      </c>
      <c r="M198" s="70">
        <f>'jeziora 2021'!Y200</f>
        <v>42.09</v>
      </c>
      <c r="N198" s="99">
        <f>'jeziora 2021'!W200</f>
        <v>1.14579107505071E-3</v>
      </c>
      <c r="O198" s="114" t="s">
        <v>155</v>
      </c>
      <c r="P198" s="114" t="s">
        <v>155</v>
      </c>
    </row>
    <row r="199" spans="1:16" x14ac:dyDescent="0.2">
      <c r="A199" s="4">
        <f>'jeziora 2021'!B201</f>
        <v>658</v>
      </c>
      <c r="B199" s="13" t="str">
        <f>'jeziora 2021'!D201</f>
        <v>jez. Zawadzkie - stan.01</v>
      </c>
      <c r="C199" s="49">
        <f>'jeziora 2021'!I201</f>
        <v>0.05</v>
      </c>
      <c r="D199" s="49">
        <f>'jeziora 2021'!J201</f>
        <v>22.9</v>
      </c>
      <c r="E199" s="91">
        <f>'jeziora 2021'!K201</f>
        <v>30.76</v>
      </c>
      <c r="F199" s="70">
        <f>'jeziora 2021'!L201</f>
        <v>2.5000000000000001E-2</v>
      </c>
      <c r="G199" s="70">
        <f>'jeziora 2021'!M201</f>
        <v>1.0900000000000001</v>
      </c>
      <c r="H199" s="70">
        <f>'jeziora 2021'!N201</f>
        <v>4.6559999999999997</v>
      </c>
      <c r="I199" s="70">
        <f>'jeziora 2021'!O201</f>
        <v>2.2570000000000001</v>
      </c>
      <c r="J199" s="70">
        <f>'jeziora 2021'!P201</f>
        <v>5.6099999999999997E-2</v>
      </c>
      <c r="K199" s="70">
        <f>'jeziora 2021'!S201</f>
        <v>5.18</v>
      </c>
      <c r="L199" s="70">
        <f>'jeziora 2021'!T201</f>
        <v>38.630000000000003</v>
      </c>
      <c r="M199" s="70">
        <f>'jeziora 2021'!Y201</f>
        <v>56.74</v>
      </c>
      <c r="N199" s="99">
        <f>'jeziora 2021'!W201</f>
        <v>4.8830513154261824E-4</v>
      </c>
      <c r="O199" s="115" t="s">
        <v>156</v>
      </c>
      <c r="P199" s="115" t="s">
        <v>156</v>
      </c>
    </row>
    <row r="200" spans="1:16" x14ac:dyDescent="0.2">
      <c r="A200" s="4">
        <f>'jeziora 2021'!B202</f>
        <v>659</v>
      </c>
      <c r="B200" s="13" t="str">
        <f>'jeziora 2021'!D202</f>
        <v>Jez. Zbąszyńskie - stan. 01</v>
      </c>
      <c r="C200" s="49">
        <f>'jeziora 2021'!I202</f>
        <v>0.20610000000000001</v>
      </c>
      <c r="D200" s="49">
        <f>'jeziora 2021'!J202</f>
        <v>1.5</v>
      </c>
      <c r="E200" s="91">
        <f>'jeziora 2021'!K202</f>
        <v>178.7</v>
      </c>
      <c r="F200" s="70">
        <f>'jeziora 2021'!L202</f>
        <v>0.2263</v>
      </c>
      <c r="G200" s="70">
        <f>'jeziora 2021'!M202</f>
        <v>1.9079999999999999</v>
      </c>
      <c r="H200" s="70">
        <f>'jeziora 2021'!N202</f>
        <v>5.4889999999999999</v>
      </c>
      <c r="I200" s="70">
        <f>'jeziora 2021'!O202</f>
        <v>8.0039999999999996</v>
      </c>
      <c r="J200" s="70">
        <f>'jeziora 2021'!P202</f>
        <v>2.87E-2</v>
      </c>
      <c r="K200" s="70">
        <f>'jeziora 2021'!S202</f>
        <v>9.4149999999999991</v>
      </c>
      <c r="L200" s="70">
        <f>'jeziora 2021'!T202</f>
        <v>14.38</v>
      </c>
      <c r="M200" s="70">
        <f>'jeziora 2021'!Y202</f>
        <v>36.78</v>
      </c>
      <c r="N200" s="99">
        <f>'jeziora 2021'!W202</f>
        <v>9.8913076327329218E-4</v>
      </c>
      <c r="O200" s="115" t="s">
        <v>156</v>
      </c>
      <c r="P200" s="115" t="s">
        <v>156</v>
      </c>
    </row>
    <row r="201" spans="1:16" x14ac:dyDescent="0.2">
      <c r="A201" s="4">
        <f>'jeziora 2021'!B203</f>
        <v>660</v>
      </c>
      <c r="B201" s="13" t="str">
        <f>'jeziora 2021'!D203</f>
        <v>jez. Zduńskie - Ciecholewy</v>
      </c>
      <c r="C201" s="49">
        <f>'jeziora 2021'!I203</f>
        <v>0.05</v>
      </c>
      <c r="D201" s="49">
        <f>'jeziora 2021'!J203</f>
        <v>3.0009999999999999</v>
      </c>
      <c r="E201" s="91">
        <f>'jeziora 2021'!K203</f>
        <v>51.99</v>
      </c>
      <c r="F201" s="70">
        <f>'jeziora 2021'!L203</f>
        <v>0.41699999999999998</v>
      </c>
      <c r="G201" s="70">
        <f>'jeziora 2021'!M203</f>
        <v>2.1</v>
      </c>
      <c r="H201" s="70">
        <f>'jeziora 2021'!N203</f>
        <v>6.4960000000000004</v>
      </c>
      <c r="I201" s="70">
        <f>'jeziora 2021'!O203</f>
        <v>11.04</v>
      </c>
      <c r="J201" s="70">
        <f>'jeziora 2021'!P203</f>
        <v>2.1100000000000001E-2</v>
      </c>
      <c r="K201" s="70">
        <f>'jeziora 2021'!S203</f>
        <v>6.2119999999999997</v>
      </c>
      <c r="L201" s="70">
        <f>'jeziora 2021'!T203</f>
        <v>14.18</v>
      </c>
      <c r="M201" s="70">
        <f>'jeziora 2021'!Y203</f>
        <v>37.4</v>
      </c>
      <c r="N201" s="99">
        <f>'jeziora 2021'!W203</f>
        <v>8.1752869608301901E-4</v>
      </c>
      <c r="O201" s="114" t="s">
        <v>155</v>
      </c>
      <c r="P201" s="114" t="s">
        <v>155</v>
      </c>
    </row>
    <row r="202" spans="1:16" x14ac:dyDescent="0.2">
      <c r="A202" s="4">
        <f>'jeziora 2021'!B204</f>
        <v>661</v>
      </c>
      <c r="B202" s="13" t="str">
        <f>'jeziora 2021'!D204</f>
        <v>jez. Żelewo - głęboczek - 6,5m</v>
      </c>
      <c r="C202" s="49">
        <f>'jeziora 2021'!I204</f>
        <v>0.05</v>
      </c>
      <c r="D202" s="49">
        <f>'jeziora 2021'!J204</f>
        <v>1.5</v>
      </c>
      <c r="E202" s="91">
        <f>'jeziora 2021'!K204</f>
        <v>122.91</v>
      </c>
      <c r="F202" s="70">
        <f>'jeziora 2021'!L204</f>
        <v>2.5000000000000001E-2</v>
      </c>
      <c r="G202" s="70">
        <f>'jeziora 2021'!M204</f>
        <v>1.06</v>
      </c>
      <c r="H202" s="70">
        <f>'jeziora 2021'!N204</f>
        <v>2.93</v>
      </c>
      <c r="I202" s="70">
        <f>'jeziora 2021'!O204</f>
        <v>1.96</v>
      </c>
      <c r="J202" s="70">
        <f>'jeziora 2021'!P204</f>
        <v>5.4699999999999999E-2</v>
      </c>
      <c r="K202" s="70">
        <f>'jeziora 2021'!S204</f>
        <v>2.0699999999999998</v>
      </c>
      <c r="L202" s="70">
        <f>'jeziora 2021'!T204</f>
        <v>4.82</v>
      </c>
      <c r="M202" s="70">
        <f>'jeziora 2021'!Y204</f>
        <v>6.21</v>
      </c>
      <c r="N202" s="99">
        <f>'jeziora 2021'!W204</f>
        <v>3.5824608873905655E-5</v>
      </c>
      <c r="O202" s="114" t="s">
        <v>155</v>
      </c>
      <c r="P202" s="114" t="s">
        <v>155</v>
      </c>
    </row>
    <row r="203" spans="1:16" x14ac:dyDescent="0.2">
      <c r="A203" s="4">
        <f>'jeziora 2021'!B205</f>
        <v>662</v>
      </c>
      <c r="B203" s="13" t="str">
        <f>'jeziora 2021'!D205</f>
        <v>jez. Żerdno - głęboczek - 36,0m</v>
      </c>
      <c r="C203" s="49">
        <f>'jeziora 2021'!I205</f>
        <v>0.41699999999999998</v>
      </c>
      <c r="D203" s="49">
        <f>'jeziora 2021'!J205</f>
        <v>29.3</v>
      </c>
      <c r="E203" s="91">
        <f>'jeziora 2021'!K205</f>
        <v>424.7</v>
      </c>
      <c r="F203" s="70">
        <f>'jeziora 2021'!L205</f>
        <v>1.292</v>
      </c>
      <c r="G203" s="70">
        <f>'jeziora 2021'!M205</f>
        <v>9.4779999999999998</v>
      </c>
      <c r="H203" s="70">
        <f>'jeziora 2021'!N205</f>
        <v>19.66</v>
      </c>
      <c r="I203" s="70">
        <f>'jeziora 2021'!O205</f>
        <v>19.920000000000002</v>
      </c>
      <c r="J203" s="70">
        <f>'jeziora 2021'!P205</f>
        <v>7.1499999999999994E-2</v>
      </c>
      <c r="K203" s="70">
        <f>'jeziora 2021'!S205</f>
        <v>17.8</v>
      </c>
      <c r="L203" s="70">
        <f>'jeziora 2021'!T205</f>
        <v>70.84</v>
      </c>
      <c r="M203" s="70">
        <f>'jeziora 2021'!Y205</f>
        <v>152.6</v>
      </c>
      <c r="N203" s="99">
        <f>'jeziora 2021'!W205</f>
        <v>7.6384952331873225E-4</v>
      </c>
      <c r="O203" s="115" t="s">
        <v>156</v>
      </c>
      <c r="P203" s="115" t="s">
        <v>156</v>
      </c>
    </row>
    <row r="204" spans="1:16" x14ac:dyDescent="0.2">
      <c r="A204" s="4">
        <f>'jeziora 2021'!B206</f>
        <v>663</v>
      </c>
      <c r="B204" s="13" t="str">
        <f>'jeziora 2021'!D206</f>
        <v>jez. Żukowskie - Jamno</v>
      </c>
      <c r="C204" s="49">
        <f>'jeziora 2021'!I206</f>
        <v>0.21779999999999999</v>
      </c>
      <c r="D204" s="49">
        <f>'jeziora 2021'!J206</f>
        <v>5.0780000000000003</v>
      </c>
      <c r="E204" s="91">
        <f>'jeziora 2021'!K206</f>
        <v>51.4</v>
      </c>
      <c r="F204" s="70">
        <f>'jeziora 2021'!L206</f>
        <v>0.2021</v>
      </c>
      <c r="G204" s="70">
        <f>'jeziora 2021'!M206</f>
        <v>1.837</v>
      </c>
      <c r="H204" s="70">
        <f>'jeziora 2021'!N206</f>
        <v>6.173</v>
      </c>
      <c r="I204" s="70">
        <f>'jeziora 2021'!O206</f>
        <v>6.1539999999999999</v>
      </c>
      <c r="J204" s="70">
        <f>'jeziora 2021'!P206</f>
        <v>5.8299999999999998E-2</v>
      </c>
      <c r="K204" s="70">
        <f>'jeziora 2021'!S206</f>
        <v>4.0179999999999998</v>
      </c>
      <c r="L204" s="70">
        <f>'jeziora 2021'!T206</f>
        <v>11.95</v>
      </c>
      <c r="M204" s="70">
        <f>'jeziora 2021'!Y206</f>
        <v>29.21</v>
      </c>
      <c r="N204" s="99">
        <f>'jeziora 2021'!W206</f>
        <v>9.0963976655262634E-4</v>
      </c>
      <c r="O204" s="114" t="s">
        <v>155</v>
      </c>
      <c r="P204" s="114" t="s">
        <v>155</v>
      </c>
    </row>
  </sheetData>
  <sheetProtection formatColumns="0" formatRows="0" sort="0" autoFilter="0" pivotTables="0"/>
  <autoFilter ref="A1:S204"/>
  <customSheetViews>
    <customSheetView guid="{FB1470F3-388A-4235-BFB8-43234B719E27}">
      <pane xSplit="2" ySplit="4" topLeftCell="C5" activePane="bottomRight" state="frozen"/>
      <selection pane="bottomRight" activeCell="C5" sqref="C5"/>
      <pageMargins left="0.78749999999999998" right="0.78749999999999998" top="1.05277777777778" bottom="1.05277777777778" header="0.78749999999999998" footer="0.78749999999999998"/>
      <pageSetup paperSize="9" orientation="portrait" useFirstPageNumber="1" r:id="rId1"/>
      <headerFooter>
        <oddHeader>&amp;C&amp;"Times New Roman,Normalny"&amp;12&amp;A</oddHeader>
        <oddFooter>&amp;C&amp;"Times New Roman,Normalny"&amp;12Strona &amp;P</oddFooter>
      </headerFooter>
    </customSheetView>
  </customSheetViews>
  <conditionalFormatting sqref="N5:N204">
    <cfRule type="cellIs" dxfId="288" priority="76" operator="lessThan">
      <formula>0.002</formula>
    </cfRule>
    <cfRule type="cellIs" dxfId="287" priority="77" operator="between">
      <formula>0.002</formula>
      <formula>0.005</formula>
    </cfRule>
    <cfRule type="cellIs" dxfId="286" priority="78" operator="between">
      <formula>0.005</formula>
      <formula>0.01</formula>
    </cfRule>
    <cfRule type="cellIs" dxfId="285" priority="79" operator="between">
      <formula>0.01</formula>
      <formula>0.1</formula>
    </cfRule>
    <cfRule type="cellIs" dxfId="284" priority="80" operator="greaterThan">
      <formula>0.1</formula>
    </cfRule>
  </conditionalFormatting>
  <conditionalFormatting sqref="C5:C204">
    <cfRule type="cellIs" dxfId="283" priority="71" operator="lessThan">
      <formula>0.5</formula>
    </cfRule>
    <cfRule type="cellIs" dxfId="282" priority="72" operator="between">
      <formula>0.5</formula>
      <formula>1</formula>
    </cfRule>
    <cfRule type="cellIs" dxfId="281" priority="73" operator="between">
      <formula>1</formula>
      <formula>2</formula>
    </cfRule>
    <cfRule type="cellIs" dxfId="280" priority="74" operator="between">
      <formula>2</formula>
      <formula>5</formula>
    </cfRule>
    <cfRule type="cellIs" dxfId="279" priority="75" operator="greaterThan">
      <formula>5</formula>
    </cfRule>
  </conditionalFormatting>
  <conditionalFormatting sqref="D6:D204">
    <cfRule type="cellIs" dxfId="278" priority="66" operator="lessThan">
      <formula>5</formula>
    </cfRule>
    <cfRule type="cellIs" dxfId="277" priority="67" operator="between">
      <formula>5</formula>
      <formula>15</formula>
    </cfRule>
    <cfRule type="cellIs" dxfId="276" priority="68" operator="between">
      <formula>15</formula>
      <formula>30</formula>
    </cfRule>
    <cfRule type="cellIs" dxfId="275" priority="69" operator="between">
      <formula>30</formula>
      <formula>50</formula>
    </cfRule>
    <cfRule type="cellIs" dxfId="274" priority="70" operator="greaterThan">
      <formula>50</formula>
    </cfRule>
  </conditionalFormatting>
  <conditionalFormatting sqref="E6:E204">
    <cfRule type="cellIs" dxfId="273" priority="61" operator="lessThan">
      <formula>52</formula>
    </cfRule>
    <cfRule type="cellIs" dxfId="272" priority="62" operator="between">
      <formula>52</formula>
      <formula>150</formula>
    </cfRule>
    <cfRule type="cellIs" dxfId="271" priority="63" operator="between">
      <formula>150</formula>
      <formula>500</formula>
    </cfRule>
    <cfRule type="cellIs" dxfId="270" priority="64" operator="between">
      <formula>500</formula>
      <formula>1000</formula>
    </cfRule>
    <cfRule type="cellIs" dxfId="269" priority="65" operator="greaterThan">
      <formula>1000</formula>
    </cfRule>
  </conditionalFormatting>
  <conditionalFormatting sqref="F5:F204">
    <cfRule type="cellIs" dxfId="268" priority="56" operator="lessThan">
      <formula>0.5</formula>
    </cfRule>
    <cfRule type="cellIs" dxfId="267" priority="57" operator="between">
      <formula>0.5</formula>
      <formula>1</formula>
    </cfRule>
    <cfRule type="cellIs" dxfId="266" priority="58" operator="between">
      <formula>1</formula>
      <formula>3.5</formula>
    </cfRule>
    <cfRule type="cellIs" dxfId="265" priority="59" operator="between">
      <formula>3.5</formula>
      <formula>6</formula>
    </cfRule>
    <cfRule type="cellIs" dxfId="264" priority="60" operator="greaterThan">
      <formula>6</formula>
    </cfRule>
  </conditionalFormatting>
  <conditionalFormatting sqref="G6:G204">
    <cfRule type="cellIs" dxfId="263" priority="51" operator="lessThan">
      <formula>3</formula>
    </cfRule>
    <cfRule type="cellIs" dxfId="262" priority="52" operator="between">
      <formula>3</formula>
      <formula>10</formula>
    </cfRule>
    <cfRule type="cellIs" dxfId="261" priority="53" operator="between">
      <formula>10</formula>
      <formula>20</formula>
    </cfRule>
    <cfRule type="cellIs" dxfId="260" priority="54" operator="between">
      <formula>20</formula>
      <formula>50</formula>
    </cfRule>
    <cfRule type="cellIs" dxfId="259" priority="55" operator="greaterThan">
      <formula>50</formula>
    </cfRule>
  </conditionalFormatting>
  <conditionalFormatting sqref="H6:H204">
    <cfRule type="cellIs" dxfId="258" priority="46" operator="lessThan">
      <formula>6</formula>
    </cfRule>
    <cfRule type="cellIs" dxfId="257" priority="47" operator="between">
      <formula>6</formula>
      <formula>50</formula>
    </cfRule>
    <cfRule type="cellIs" dxfId="256" priority="48" operator="between">
      <formula>50</formula>
      <formula>100</formula>
    </cfRule>
    <cfRule type="cellIs" dxfId="255" priority="49" operator="between">
      <formula>100</formula>
      <formula>400</formula>
    </cfRule>
    <cfRule type="cellIs" dxfId="254" priority="50" operator="greaterThan">
      <formula>400</formula>
    </cfRule>
  </conditionalFormatting>
  <conditionalFormatting sqref="I5:I204">
    <cfRule type="cellIs" dxfId="253" priority="41" operator="lessThan">
      <formula>7</formula>
    </cfRule>
    <cfRule type="cellIs" dxfId="252" priority="42" operator="between">
      <formula>7</formula>
      <formula>40</formula>
    </cfRule>
    <cfRule type="cellIs" dxfId="251" priority="43" operator="between">
      <formula>40</formula>
      <formula>100</formula>
    </cfRule>
    <cfRule type="cellIs" dxfId="250" priority="44" operator="between">
      <formula>100</formula>
      <formula>200</formula>
    </cfRule>
    <cfRule type="cellIs" dxfId="249" priority="45" operator="greaterThan">
      <formula>200</formula>
    </cfRule>
  </conditionalFormatting>
  <conditionalFormatting sqref="J5:J204">
    <cfRule type="cellIs" dxfId="248" priority="36" operator="lessThan">
      <formula>0.05</formula>
    </cfRule>
    <cfRule type="cellIs" dxfId="247" priority="37" operator="between">
      <formula>0.05</formula>
      <formula>0.2</formula>
    </cfRule>
    <cfRule type="cellIs" dxfId="246" priority="38" operator="between">
      <formula>0.2</formula>
      <formula>0.5</formula>
    </cfRule>
    <cfRule type="cellIs" dxfId="245" priority="39" operator="between">
      <formula>0.5</formula>
      <formula>1</formula>
    </cfRule>
    <cfRule type="cellIs" dxfId="244" priority="40" operator="greaterThan">
      <formula>1</formula>
    </cfRule>
  </conditionalFormatting>
  <conditionalFormatting sqref="K5:K204">
    <cfRule type="cellIs" dxfId="243" priority="31" operator="lessThan">
      <formula>6</formula>
    </cfRule>
    <cfRule type="cellIs" dxfId="242" priority="32" operator="between">
      <formula>6</formula>
      <formula>16</formula>
    </cfRule>
    <cfRule type="cellIs" dxfId="241" priority="33" operator="between">
      <formula>16</formula>
      <formula>40</formula>
    </cfRule>
    <cfRule type="cellIs" dxfId="240" priority="34" operator="between">
      <formula>40</formula>
      <formula>50</formula>
    </cfRule>
    <cfRule type="cellIs" dxfId="239" priority="35" operator="greaterThan">
      <formula>50</formula>
    </cfRule>
  </conditionalFormatting>
  <conditionalFormatting sqref="L5:L204">
    <cfRule type="cellIs" dxfId="238" priority="26" operator="lessThan">
      <formula>15</formula>
    </cfRule>
    <cfRule type="cellIs" dxfId="237" priority="27" operator="between">
      <formula>15</formula>
      <formula>30</formula>
    </cfRule>
    <cfRule type="cellIs" dxfId="236" priority="28" operator="between">
      <formula>30</formula>
      <formula>100</formula>
    </cfRule>
    <cfRule type="cellIs" dxfId="235" priority="29" operator="between">
      <formula>100</formula>
      <formula>200</formula>
    </cfRule>
    <cfRule type="cellIs" dxfId="234" priority="30" operator="greaterThan">
      <formula>200</formula>
    </cfRule>
  </conditionalFormatting>
  <conditionalFormatting sqref="M5:M204">
    <cfRule type="cellIs" dxfId="233" priority="21" operator="lessThan">
      <formula>73</formula>
    </cfRule>
    <cfRule type="cellIs" dxfId="232" priority="22" operator="between">
      <formula>73</formula>
      <formula>200</formula>
    </cfRule>
    <cfRule type="cellIs" dxfId="231" priority="23" operator="between">
      <formula>200</formula>
      <formula>500</formula>
    </cfRule>
    <cfRule type="cellIs" dxfId="230" priority="24" operator="between">
      <formula>500</formula>
      <formula>1000</formula>
    </cfRule>
    <cfRule type="cellIs" dxfId="229" priority="25" operator="greaterThan">
      <formula>1000</formula>
    </cfRule>
  </conditionalFormatting>
  <conditionalFormatting sqref="H5">
    <cfRule type="cellIs" dxfId="228" priority="16" operator="lessThan">
      <formula>6</formula>
    </cfRule>
    <cfRule type="cellIs" dxfId="227" priority="17" operator="between">
      <formula>6</formula>
      <formula>50</formula>
    </cfRule>
    <cfRule type="cellIs" dxfId="226" priority="18" operator="between">
      <formula>50</formula>
      <formula>100</formula>
    </cfRule>
    <cfRule type="cellIs" dxfId="225" priority="19" operator="between">
      <formula>100</formula>
      <formula>400</formula>
    </cfRule>
    <cfRule type="cellIs" dxfId="224" priority="20" operator="greaterThan">
      <formula>400</formula>
    </cfRule>
  </conditionalFormatting>
  <conditionalFormatting sqref="G5">
    <cfRule type="cellIs" dxfId="223" priority="11" operator="lessThan">
      <formula>3</formula>
    </cfRule>
    <cfRule type="cellIs" dxfId="222" priority="12" operator="between">
      <formula>3</formula>
      <formula>10</formula>
    </cfRule>
    <cfRule type="cellIs" dxfId="221" priority="13" operator="between">
      <formula>10</formula>
      <formula>20</formula>
    </cfRule>
    <cfRule type="cellIs" dxfId="220" priority="14" operator="between">
      <formula>20</formula>
      <formula>50</formula>
    </cfRule>
    <cfRule type="cellIs" dxfId="219" priority="15" operator="greaterThan">
      <formula>50</formula>
    </cfRule>
  </conditionalFormatting>
  <conditionalFormatting sqref="E5">
    <cfRule type="cellIs" dxfId="218" priority="6" operator="lessThan">
      <formula>52</formula>
    </cfRule>
    <cfRule type="cellIs" dxfId="217" priority="7" operator="between">
      <formula>52</formula>
      <formula>150</formula>
    </cfRule>
    <cfRule type="cellIs" dxfId="216" priority="8" operator="between">
      <formula>150</formula>
      <formula>500</formula>
    </cfRule>
    <cfRule type="cellIs" dxfId="215" priority="9" operator="between">
      <formula>500</formula>
      <formula>1000</formula>
    </cfRule>
    <cfRule type="cellIs" dxfId="214" priority="10" operator="greaterThan">
      <formula>1000</formula>
    </cfRule>
  </conditionalFormatting>
  <conditionalFormatting sqref="D5">
    <cfRule type="cellIs" dxfId="213" priority="1" operator="lessThan">
      <formula>5</formula>
    </cfRule>
    <cfRule type="cellIs" dxfId="212" priority="2" operator="between">
      <formula>5</formula>
      <formula>15</formula>
    </cfRule>
    <cfRule type="cellIs" dxfId="211" priority="3" operator="between">
      <formula>15</formula>
      <formula>30</formula>
    </cfRule>
    <cfRule type="cellIs" dxfId="210" priority="4" operator="between">
      <formula>30</formula>
      <formula>50</formula>
    </cfRule>
    <cfRule type="cellIs" dxfId="209" priority="5" operator="greaterThan">
      <formula>50</formula>
    </cfRule>
  </conditionalFormatting>
  <pageMargins left="0.78749999999999998" right="0.78749999999999998" top="1.05277777777778" bottom="1.05277777777778" header="0.78749999999999998" footer="0.78749999999999998"/>
  <pageSetup paperSize="8" scale="82" fitToHeight="0" orientation="landscape" useFirstPageNumber="1" r:id="rId2"/>
  <headerFooter>
    <oddHeader>&amp;C&amp;"Times New Roman,Normalny"&amp;12&amp;A</oddHeader>
    <oddFooter>&amp;C&amp;"Times New Roman,Normalny"&amp;12Strona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theme="7" tint="0.79998168889431442"/>
    <pageSetUpPr fitToPage="1"/>
  </sheetPr>
  <dimension ref="A1:BB206"/>
  <sheetViews>
    <sheetView zoomScale="40" zoomScaleNormal="40" zoomScaleSheetLayoutView="40" workbookViewId="0">
      <pane xSplit="2" ySplit="4" topLeftCell="Q5" activePane="bottomRight" state="frozen"/>
      <selection pane="topRight" activeCell="C1" sqref="C1"/>
      <selection pane="bottomLeft" activeCell="A5" sqref="A5"/>
      <selection pane="bottomRight" activeCell="AB55" sqref="AB55"/>
    </sheetView>
  </sheetViews>
  <sheetFormatPr defaultColWidth="18.42578125" defaultRowHeight="12.75" x14ac:dyDescent="0.2"/>
  <cols>
    <col min="1" max="1" width="5.28515625" style="5" customWidth="1"/>
    <col min="2" max="2" width="37.7109375" style="1" bestFit="1" customWidth="1"/>
    <col min="3" max="3" width="10.85546875" style="1" bestFit="1" customWidth="1"/>
    <col min="4" max="4" width="11.28515625" style="1" bestFit="1" customWidth="1"/>
    <col min="5" max="5" width="9" style="1" bestFit="1" customWidth="1"/>
    <col min="6" max="6" width="11.5703125" style="1" bestFit="1" customWidth="1"/>
    <col min="7" max="7" width="10.28515625" style="1" bestFit="1" customWidth="1"/>
    <col min="8" max="8" width="12.5703125" style="1" bestFit="1" customWidth="1"/>
    <col min="9" max="9" width="9.42578125" style="1" bestFit="1" customWidth="1"/>
    <col min="10" max="10" width="10.28515625" style="1" bestFit="1" customWidth="1"/>
    <col min="11" max="11" width="11.85546875" style="1" bestFit="1" customWidth="1"/>
    <col min="12" max="12" width="17.140625" style="1" bestFit="1" customWidth="1"/>
    <col min="13" max="13" width="12.7109375" style="1" bestFit="1" customWidth="1"/>
    <col min="14" max="14" width="11.85546875" style="1" customWidth="1"/>
    <col min="15" max="15" width="12.7109375" style="1" customWidth="1"/>
    <col min="16" max="16" width="12.42578125" style="1" customWidth="1"/>
    <col min="17" max="17" width="13.85546875" style="1" customWidth="1"/>
    <col min="18" max="18" width="12.7109375" style="1" customWidth="1"/>
    <col min="19" max="19" width="14.5703125" style="1" customWidth="1"/>
    <col min="20" max="20" width="12.7109375" style="1" customWidth="1"/>
    <col min="21" max="21" width="16.42578125" style="1" customWidth="1"/>
    <col min="22" max="22" width="10.7109375" style="1" customWidth="1"/>
    <col min="23" max="23" width="9.85546875" style="1" customWidth="1"/>
    <col min="24" max="24" width="12.42578125" style="1" customWidth="1"/>
    <col min="25" max="25" width="12.7109375" style="1" customWidth="1"/>
    <col min="26" max="26" width="16.140625" style="1" customWidth="1"/>
    <col min="27" max="27" width="16" style="1" customWidth="1"/>
    <col min="28" max="28" width="12.7109375" style="1" customWidth="1"/>
    <col min="29" max="29" width="13.7109375" style="1" customWidth="1"/>
    <col min="30" max="30" width="17.85546875" style="1" customWidth="1"/>
    <col min="31" max="31" width="16.28515625" style="1" customWidth="1"/>
    <col min="32" max="32" width="20" style="1" customWidth="1"/>
    <col min="33" max="33" width="16.42578125" style="1" customWidth="1"/>
    <col min="34" max="34" width="9.42578125" style="1" customWidth="1"/>
    <col min="35" max="35" width="10.28515625" style="1" customWidth="1"/>
    <col min="36" max="36" width="11" style="1" customWidth="1"/>
    <col min="37" max="37" width="10.5703125" style="1" customWidth="1"/>
    <col min="38" max="38" width="9.85546875" style="1" customWidth="1"/>
    <col min="39" max="39" width="16.28515625" style="1" customWidth="1"/>
    <col min="40" max="40" width="9.85546875" style="1" customWidth="1"/>
    <col min="41" max="41" width="11.28515625" style="1" customWidth="1"/>
    <col min="42" max="42" width="12.85546875" style="1" customWidth="1"/>
    <col min="43" max="43" width="15.42578125" style="1" customWidth="1"/>
    <col min="44" max="44" width="13.42578125" style="1" customWidth="1"/>
    <col min="45" max="45" width="13.5703125" style="1" customWidth="1"/>
    <col min="46" max="46" width="14.42578125" style="1" customWidth="1"/>
    <col min="47" max="47" width="15.42578125" style="1" customWidth="1"/>
    <col min="48" max="48" width="8.140625" style="1" customWidth="1"/>
    <col min="49" max="49" width="12.85546875" style="1" customWidth="1"/>
    <col min="50" max="50" width="8.5703125" style="1" customWidth="1"/>
    <col min="51" max="51" width="11.5703125" style="67" bestFit="1" customWidth="1"/>
    <col min="52" max="52" width="18.42578125" style="1"/>
    <col min="53" max="53" width="6.5703125" style="1" bestFit="1" customWidth="1"/>
    <col min="54" max="16384" width="18.42578125" style="1"/>
  </cols>
  <sheetData>
    <row r="1" spans="1:54" s="7" customFormat="1" x14ac:dyDescent="0.2">
      <c r="A1" s="6"/>
      <c r="B1" s="21" t="s">
        <v>153</v>
      </c>
      <c r="C1" s="6">
        <v>3</v>
      </c>
      <c r="D1" s="6">
        <v>4</v>
      </c>
      <c r="E1" s="6">
        <v>6</v>
      </c>
      <c r="F1" s="6">
        <v>8</v>
      </c>
      <c r="G1" s="6">
        <v>9</v>
      </c>
      <c r="H1" s="6">
        <v>10</v>
      </c>
      <c r="I1" s="6">
        <v>13</v>
      </c>
      <c r="J1" s="6">
        <v>14</v>
      </c>
      <c r="K1" s="6">
        <v>18</v>
      </c>
      <c r="L1" s="6">
        <v>21</v>
      </c>
      <c r="M1" s="6">
        <v>22</v>
      </c>
      <c r="N1" s="39">
        <v>28</v>
      </c>
      <c r="O1" s="40">
        <v>29</v>
      </c>
      <c r="P1" s="40">
        <v>30</v>
      </c>
      <c r="Q1" s="40">
        <v>31</v>
      </c>
      <c r="R1" s="40">
        <v>32</v>
      </c>
      <c r="S1" s="40">
        <v>33</v>
      </c>
      <c r="T1" s="40">
        <v>34</v>
      </c>
      <c r="U1" s="40">
        <v>36</v>
      </c>
      <c r="V1" s="40">
        <v>37</v>
      </c>
      <c r="W1" s="40">
        <v>38</v>
      </c>
      <c r="X1" s="40">
        <v>39</v>
      </c>
      <c r="Y1" s="40">
        <v>40</v>
      </c>
      <c r="Z1" s="40">
        <v>41</v>
      </c>
      <c r="AA1" s="40">
        <v>42</v>
      </c>
      <c r="AB1" s="40">
        <v>43</v>
      </c>
      <c r="AC1" s="40">
        <v>44</v>
      </c>
      <c r="AD1" s="40">
        <v>45</v>
      </c>
      <c r="AE1" s="41"/>
      <c r="AF1" s="42">
        <v>47</v>
      </c>
      <c r="AG1" s="6">
        <v>49</v>
      </c>
      <c r="AH1" s="6">
        <v>50</v>
      </c>
      <c r="AI1" s="6">
        <v>51</v>
      </c>
      <c r="AJ1" s="6">
        <v>52</v>
      </c>
      <c r="AK1" s="6">
        <v>54</v>
      </c>
      <c r="AL1" s="6">
        <v>55</v>
      </c>
      <c r="AM1" s="39">
        <v>57</v>
      </c>
      <c r="AN1" s="40">
        <v>58</v>
      </c>
      <c r="AO1" s="40">
        <v>59</v>
      </c>
      <c r="AP1" s="41"/>
      <c r="AQ1" s="6">
        <v>61</v>
      </c>
      <c r="AR1" s="6">
        <v>66</v>
      </c>
      <c r="AS1" s="6">
        <v>69</v>
      </c>
      <c r="AT1" s="6">
        <v>73</v>
      </c>
      <c r="AU1" s="38"/>
      <c r="AV1" s="6">
        <v>83</v>
      </c>
      <c r="AW1" s="6">
        <v>84</v>
      </c>
      <c r="AX1" s="81">
        <v>85</v>
      </c>
      <c r="AY1" s="107"/>
      <c r="BA1" s="57" t="s">
        <v>169</v>
      </c>
      <c r="BB1" s="1"/>
    </row>
    <row r="2" spans="1:54" s="7" customFormat="1" ht="51" x14ac:dyDescent="0.2">
      <c r="A2" s="18" t="s">
        <v>198</v>
      </c>
      <c r="B2" s="19" t="s">
        <v>206</v>
      </c>
      <c r="C2" s="18" t="s">
        <v>4</v>
      </c>
      <c r="D2" s="18" t="s">
        <v>5</v>
      </c>
      <c r="E2" s="18" t="s">
        <v>7</v>
      </c>
      <c r="F2" s="18" t="s">
        <v>9</v>
      </c>
      <c r="G2" s="18" t="s">
        <v>10</v>
      </c>
      <c r="H2" s="18" t="s">
        <v>11</v>
      </c>
      <c r="I2" s="18" t="s">
        <v>14</v>
      </c>
      <c r="J2" s="18" t="s">
        <v>15</v>
      </c>
      <c r="K2" s="18" t="s">
        <v>19</v>
      </c>
      <c r="L2" s="18" t="s">
        <v>22</v>
      </c>
      <c r="M2" s="18" t="s">
        <v>23</v>
      </c>
      <c r="N2" s="18" t="s">
        <v>29</v>
      </c>
      <c r="O2" s="18" t="s">
        <v>30</v>
      </c>
      <c r="P2" s="18" t="s">
        <v>31</v>
      </c>
      <c r="Q2" s="18" t="s">
        <v>32</v>
      </c>
      <c r="R2" s="18" t="s">
        <v>33</v>
      </c>
      <c r="S2" s="18" t="s">
        <v>34</v>
      </c>
      <c r="T2" s="18" t="s">
        <v>35</v>
      </c>
      <c r="U2" s="18" t="s">
        <v>37</v>
      </c>
      <c r="V2" s="18" t="s">
        <v>38</v>
      </c>
      <c r="W2" s="18" t="s">
        <v>39</v>
      </c>
      <c r="X2" s="18" t="s">
        <v>40</v>
      </c>
      <c r="Y2" s="18" t="s">
        <v>41</v>
      </c>
      <c r="Z2" s="18" t="s">
        <v>42</v>
      </c>
      <c r="AA2" s="18" t="s">
        <v>43</v>
      </c>
      <c r="AB2" s="18" t="s">
        <v>44</v>
      </c>
      <c r="AC2" s="18" t="s">
        <v>45</v>
      </c>
      <c r="AD2" s="18" t="s">
        <v>46</v>
      </c>
      <c r="AE2" s="18" t="s">
        <v>163</v>
      </c>
      <c r="AF2" s="18" t="s">
        <v>105</v>
      </c>
      <c r="AG2" s="18" t="s">
        <v>49</v>
      </c>
      <c r="AH2" s="18" t="s">
        <v>50</v>
      </c>
      <c r="AI2" s="18" t="s">
        <v>51</v>
      </c>
      <c r="AJ2" s="18" t="s">
        <v>52</v>
      </c>
      <c r="AK2" s="18" t="s">
        <v>54</v>
      </c>
      <c r="AL2" s="18" t="s">
        <v>55</v>
      </c>
      <c r="AM2" s="18" t="s">
        <v>57</v>
      </c>
      <c r="AN2" s="18" t="s">
        <v>58</v>
      </c>
      <c r="AO2" s="18" t="s">
        <v>59</v>
      </c>
      <c r="AP2" s="18" t="s">
        <v>167</v>
      </c>
      <c r="AQ2" s="18" t="s">
        <v>61</v>
      </c>
      <c r="AR2" s="18" t="s">
        <v>66</v>
      </c>
      <c r="AS2" s="18" t="s">
        <v>69</v>
      </c>
      <c r="AT2" s="18" t="s">
        <v>73</v>
      </c>
      <c r="AU2" s="18" t="s">
        <v>78</v>
      </c>
      <c r="AV2" s="18" t="s">
        <v>83</v>
      </c>
      <c r="AW2" s="18" t="s">
        <v>84</v>
      </c>
      <c r="AX2" s="34" t="s">
        <v>85</v>
      </c>
      <c r="AY2" s="100" t="s">
        <v>160</v>
      </c>
      <c r="BA2" s="58" t="s">
        <v>170</v>
      </c>
      <c r="BB2" s="1"/>
    </row>
    <row r="3" spans="1:54" s="7" customFormat="1" x14ac:dyDescent="0.2">
      <c r="A3" s="18"/>
      <c r="B3" s="19"/>
      <c r="C3" s="37" t="s">
        <v>120</v>
      </c>
      <c r="D3" s="20" t="s">
        <v>120</v>
      </c>
      <c r="E3" s="20" t="s">
        <v>120</v>
      </c>
      <c r="F3" s="20" t="s">
        <v>120</v>
      </c>
      <c r="G3" s="20" t="s">
        <v>120</v>
      </c>
      <c r="H3" s="20" t="s">
        <v>120</v>
      </c>
      <c r="I3" s="20" t="s">
        <v>120</v>
      </c>
      <c r="J3" s="20" t="s">
        <v>120</v>
      </c>
      <c r="K3" s="20" t="s">
        <v>120</v>
      </c>
      <c r="L3" s="20" t="s">
        <v>120</v>
      </c>
      <c r="M3" s="20" t="s">
        <v>120</v>
      </c>
      <c r="N3" s="20" t="s">
        <v>263</v>
      </c>
      <c r="O3" s="20" t="s">
        <v>263</v>
      </c>
      <c r="P3" s="20" t="s">
        <v>263</v>
      </c>
      <c r="Q3" s="20" t="s">
        <v>263</v>
      </c>
      <c r="R3" s="20" t="s">
        <v>263</v>
      </c>
      <c r="S3" s="20" t="s">
        <v>263</v>
      </c>
      <c r="T3" s="20" t="s">
        <v>263</v>
      </c>
      <c r="U3" s="20" t="s">
        <v>263</v>
      </c>
      <c r="V3" s="20" t="s">
        <v>263</v>
      </c>
      <c r="W3" s="20" t="s">
        <v>263</v>
      </c>
      <c r="X3" s="20" t="s">
        <v>263</v>
      </c>
      <c r="Y3" s="20" t="s">
        <v>263</v>
      </c>
      <c r="Z3" s="20" t="s">
        <v>263</v>
      </c>
      <c r="AA3" s="20" t="s">
        <v>263</v>
      </c>
      <c r="AB3" s="20" t="s">
        <v>263</v>
      </c>
      <c r="AC3" s="20" t="s">
        <v>263</v>
      </c>
      <c r="AD3" s="20" t="s">
        <v>263</v>
      </c>
      <c r="AE3" s="20" t="s">
        <v>263</v>
      </c>
      <c r="AF3" s="20" t="s">
        <v>263</v>
      </c>
      <c r="AG3" s="20" t="s">
        <v>263</v>
      </c>
      <c r="AH3" s="20" t="s">
        <v>263</v>
      </c>
      <c r="AI3" s="20" t="s">
        <v>263</v>
      </c>
      <c r="AJ3" s="20" t="s">
        <v>263</v>
      </c>
      <c r="AK3" s="20" t="s">
        <v>263</v>
      </c>
      <c r="AL3" s="20" t="s">
        <v>263</v>
      </c>
      <c r="AM3" s="20" t="s">
        <v>263</v>
      </c>
      <c r="AN3" s="20" t="s">
        <v>263</v>
      </c>
      <c r="AO3" s="20" t="s">
        <v>263</v>
      </c>
      <c r="AP3" s="20" t="s">
        <v>263</v>
      </c>
      <c r="AQ3" s="20" t="s">
        <v>263</v>
      </c>
      <c r="AR3" s="20" t="s">
        <v>263</v>
      </c>
      <c r="AS3" s="20" t="s">
        <v>263</v>
      </c>
      <c r="AT3" s="20" t="s">
        <v>263</v>
      </c>
      <c r="AU3" s="20" t="s">
        <v>263</v>
      </c>
      <c r="AV3" s="20" t="s">
        <v>263</v>
      </c>
      <c r="AW3" s="20" t="s">
        <v>263</v>
      </c>
      <c r="AX3" s="20" t="s">
        <v>263</v>
      </c>
      <c r="AY3" s="100"/>
      <c r="BA3" s="59" t="s">
        <v>171</v>
      </c>
      <c r="BB3" s="1"/>
    </row>
    <row r="4" spans="1:54" s="44" customFormat="1" x14ac:dyDescent="0.2">
      <c r="A4" s="43"/>
      <c r="B4" s="45" t="s">
        <v>173</v>
      </c>
      <c r="C4" s="46" t="s">
        <v>118</v>
      </c>
      <c r="D4" s="47" t="s">
        <v>109</v>
      </c>
      <c r="E4" s="47" t="s">
        <v>111</v>
      </c>
      <c r="F4" s="47" t="s">
        <v>112</v>
      </c>
      <c r="G4" s="47" t="s">
        <v>113</v>
      </c>
      <c r="H4" s="47" t="s">
        <v>117</v>
      </c>
      <c r="I4" s="47" t="s">
        <v>110</v>
      </c>
      <c r="J4" s="47" t="s">
        <v>115</v>
      </c>
      <c r="K4" s="47" t="s">
        <v>119</v>
      </c>
      <c r="L4" s="47" t="s">
        <v>114</v>
      </c>
      <c r="M4" s="47" t="s">
        <v>116</v>
      </c>
      <c r="N4" s="47" t="s">
        <v>125</v>
      </c>
      <c r="O4" s="47" t="s">
        <v>126</v>
      </c>
      <c r="P4" s="47" t="s">
        <v>123</v>
      </c>
      <c r="Q4" s="47" t="s">
        <v>133</v>
      </c>
      <c r="R4" s="47" t="s">
        <v>131</v>
      </c>
      <c r="S4" s="47" t="s">
        <v>127</v>
      </c>
      <c r="T4" s="47" t="s">
        <v>128</v>
      </c>
      <c r="U4" s="47" t="s">
        <v>130</v>
      </c>
      <c r="V4" s="47" t="s">
        <v>122</v>
      </c>
      <c r="W4" s="47" t="s">
        <v>121</v>
      </c>
      <c r="X4" s="47" t="s">
        <v>124</v>
      </c>
      <c r="Y4" s="47" t="s">
        <v>135</v>
      </c>
      <c r="Z4" s="47" t="s">
        <v>129</v>
      </c>
      <c r="AA4" s="47" t="s">
        <v>129</v>
      </c>
      <c r="AB4" s="47" t="s">
        <v>128</v>
      </c>
      <c r="AC4" s="47" t="s">
        <v>134</v>
      </c>
      <c r="AD4" s="47" t="s">
        <v>132</v>
      </c>
      <c r="AE4" s="47" t="s">
        <v>164</v>
      </c>
      <c r="AF4" s="47" t="s">
        <v>136</v>
      </c>
      <c r="AG4" s="47" t="s">
        <v>165</v>
      </c>
      <c r="AH4" s="47" t="s">
        <v>143</v>
      </c>
      <c r="AI4" s="47" t="s">
        <v>144</v>
      </c>
      <c r="AJ4" s="47" t="s">
        <v>145</v>
      </c>
      <c r="AK4" s="47" t="s">
        <v>149</v>
      </c>
      <c r="AL4" s="47" t="s">
        <v>138</v>
      </c>
      <c r="AM4" s="47" t="s">
        <v>148</v>
      </c>
      <c r="AN4" s="47" t="s">
        <v>147</v>
      </c>
      <c r="AO4" s="47" t="s">
        <v>146</v>
      </c>
      <c r="AP4" s="47" t="s">
        <v>166</v>
      </c>
      <c r="AQ4" s="47" t="s">
        <v>152</v>
      </c>
      <c r="AR4" s="47" t="s">
        <v>151</v>
      </c>
      <c r="AS4" s="47" t="s">
        <v>142</v>
      </c>
      <c r="AT4" s="47" t="s">
        <v>141</v>
      </c>
      <c r="AU4" s="47" t="s">
        <v>150</v>
      </c>
      <c r="AV4" s="47" t="s">
        <v>140</v>
      </c>
      <c r="AW4" s="47" t="s">
        <v>139</v>
      </c>
      <c r="AX4" s="106" t="s">
        <v>137</v>
      </c>
      <c r="AY4" s="108"/>
      <c r="BA4" s="60" t="s">
        <v>172</v>
      </c>
      <c r="BB4" s="1"/>
    </row>
    <row r="5" spans="1:54" x14ac:dyDescent="0.2">
      <c r="A5" s="4">
        <f>'jeziora 2021'!B7</f>
        <v>464</v>
      </c>
      <c r="B5" s="13" t="str">
        <f>'jeziora 2021'!D7</f>
        <v>jez. Balewskie - Balewo</v>
      </c>
      <c r="C5" s="49">
        <f>'jeziora 2021'!I7</f>
        <v>0.05</v>
      </c>
      <c r="D5" s="49">
        <f>'jeziora 2021'!J7</f>
        <v>4.28</v>
      </c>
      <c r="E5" s="49">
        <f>'jeziora 2021'!L7</f>
        <v>2.5000000000000001E-2</v>
      </c>
      <c r="F5" s="49">
        <f>'jeziora 2021'!N7</f>
        <v>19.66</v>
      </c>
      <c r="G5" s="49">
        <f>'jeziora 2021'!O7</f>
        <v>19.170000000000002</v>
      </c>
      <c r="H5" s="49">
        <f>'jeziora 2021'!P7</f>
        <v>3.1399999999999997E-2</v>
      </c>
      <c r="I5" s="49">
        <f>'jeziora 2021'!S7</f>
        <v>12.45</v>
      </c>
      <c r="J5" s="49">
        <f>'jeziora 2021'!T7</f>
        <v>11.03</v>
      </c>
      <c r="K5" s="49">
        <f>'jeziora 2021'!Y7</f>
        <v>82</v>
      </c>
      <c r="L5" s="92">
        <f>'jeziora 2021'!AB7</f>
        <v>17926.900000000001</v>
      </c>
      <c r="M5" s="92">
        <f>'jeziora 2021'!AC7</f>
        <v>1173.57</v>
      </c>
      <c r="N5" s="68">
        <f>'jeziora 2021'!AI7</f>
        <v>280</v>
      </c>
      <c r="O5" s="68">
        <f>'jeziora 2021'!AJ7</f>
        <v>44</v>
      </c>
      <c r="P5" s="68">
        <f>'jeziora 2021'!AK7</f>
        <v>45</v>
      </c>
      <c r="Q5" s="68">
        <f>'jeziora 2021'!AL7</f>
        <v>210</v>
      </c>
      <c r="R5" s="68">
        <f>'jeziora 2021'!AM7</f>
        <v>100</v>
      </c>
      <c r="S5" s="68">
        <f>'jeziora 2021'!AN7</f>
        <v>51</v>
      </c>
      <c r="T5" s="68">
        <f>'jeziora 2021'!AO7</f>
        <v>74</v>
      </c>
      <c r="U5" s="68">
        <f>'jeziora 2021'!AQ7</f>
        <v>63</v>
      </c>
      <c r="V5" s="68">
        <f>'jeziora 2021'!AR7</f>
        <v>1.5</v>
      </c>
      <c r="W5" s="68">
        <f>'jeziora 2021'!AS7</f>
        <v>28</v>
      </c>
      <c r="X5" s="68">
        <f>'jeziora 2021'!AT7</f>
        <v>150</v>
      </c>
      <c r="Y5" s="68">
        <f>'jeziora 2021'!AU7</f>
        <v>151</v>
      </c>
      <c r="Z5" s="68">
        <f>'jeziora 2021'!AV7</f>
        <v>110</v>
      </c>
      <c r="AA5" s="68">
        <f>'jeziora 2021'!AW7</f>
        <v>42</v>
      </c>
      <c r="AB5" s="68">
        <f>'jeziora 2021'!AX7</f>
        <v>43</v>
      </c>
      <c r="AC5" s="68">
        <f>'jeziora 2021'!AY7</f>
        <v>65</v>
      </c>
      <c r="AD5" s="68">
        <f>'jeziora 2021'!AZ7</f>
        <v>27</v>
      </c>
      <c r="AE5" s="68">
        <f>'jeziora 2021'!BB7</f>
        <v>1286.5</v>
      </c>
      <c r="AF5" s="68">
        <f>'jeziora 2021'!BJ7</f>
        <v>0.5</v>
      </c>
      <c r="AG5" s="68">
        <f>'jeziora 2021'!BL7</f>
        <v>0.5</v>
      </c>
      <c r="AH5" s="68">
        <f>'jeziora 2021'!BM7</f>
        <v>0.05</v>
      </c>
      <c r="AI5" s="68">
        <f>'jeziora 2021'!BN7</f>
        <v>0.05</v>
      </c>
      <c r="AJ5" s="68">
        <f>'jeziora 2021'!BO7</f>
        <v>0.05</v>
      </c>
      <c r="AK5" s="68">
        <f>'jeziora 2021'!BR7</f>
        <v>0.4</v>
      </c>
      <c r="AL5" s="68">
        <f>'jeziora 2021'!BS7</f>
        <v>0.05</v>
      </c>
      <c r="AM5" s="68">
        <f>'jeziora 2021'!BU7</f>
        <v>0.05</v>
      </c>
      <c r="AN5" s="68">
        <f>'jeziora 2021'!BV7</f>
        <v>0.05</v>
      </c>
      <c r="AO5" s="68">
        <f>'jeziora 2021'!BW7</f>
        <v>0.05</v>
      </c>
      <c r="AP5" s="68">
        <f>'jeziora 2021'!BX7</f>
        <v>0.1</v>
      </c>
      <c r="AQ5" s="68">
        <f>'jeziora 2021'!BZ7</f>
        <v>0</v>
      </c>
      <c r="AR5" s="130">
        <f>'jeziora 2021'!CK7</f>
        <v>0</v>
      </c>
      <c r="AS5" s="68">
        <f>'jeziora 2021'!CN7</f>
        <v>0</v>
      </c>
      <c r="AT5" s="68">
        <f>'jeziora 2021'!CS7</f>
        <v>0</v>
      </c>
      <c r="AU5" s="130">
        <f>'jeziora 2021'!CY7</f>
        <v>0</v>
      </c>
      <c r="AV5" s="49">
        <f>'jeziora 2021'!DD7</f>
        <v>0</v>
      </c>
      <c r="AW5" s="68">
        <f>'jeziora 2021'!DE7</f>
        <v>0.05</v>
      </c>
      <c r="AX5" s="105">
        <f>'jeziora 2021'!DF7</f>
        <v>0.05</v>
      </c>
      <c r="AY5" s="60" t="s">
        <v>172</v>
      </c>
    </row>
    <row r="6" spans="1:54" x14ac:dyDescent="0.2">
      <c r="A6" s="4">
        <f>'jeziora 2021'!B8</f>
        <v>465</v>
      </c>
      <c r="B6" s="13" t="str">
        <f>'jeziora 2021'!D8</f>
        <v>Jez. Berzyńskie - stan. 01</v>
      </c>
      <c r="C6" s="49">
        <f>'jeziora 2021'!I8</f>
        <v>0.58069999999999999</v>
      </c>
      <c r="D6" s="49">
        <f>'jeziora 2021'!J8</f>
        <v>1.5</v>
      </c>
      <c r="E6" s="49">
        <f>'jeziora 2021'!L8</f>
        <v>0.2873</v>
      </c>
      <c r="F6" s="49">
        <f>'jeziora 2021'!N8</f>
        <v>4.0490000000000004</v>
      </c>
      <c r="G6" s="49">
        <f>'jeziora 2021'!O8</f>
        <v>14.52</v>
      </c>
      <c r="H6" s="49">
        <f>'jeziora 2021'!P8</f>
        <v>1.34E-2</v>
      </c>
      <c r="I6" s="49">
        <f>'jeziora 2021'!S8</f>
        <v>5.7930000000000001</v>
      </c>
      <c r="J6" s="49">
        <f>'jeziora 2021'!T8</f>
        <v>23.39</v>
      </c>
      <c r="K6" s="49">
        <f>'jeziora 2021'!Y8</f>
        <v>87.9</v>
      </c>
      <c r="L6" s="92">
        <f>'jeziora 2021'!AB8</f>
        <v>8413</v>
      </c>
      <c r="M6" s="92">
        <f>'jeziora 2021'!AC8</f>
        <v>560.93094372920098</v>
      </c>
      <c r="N6" s="68">
        <f>'jeziora 2021'!AI8</f>
        <v>37</v>
      </c>
      <c r="O6" s="68">
        <f>'jeziora 2021'!AJ8</f>
        <v>112</v>
      </c>
      <c r="P6" s="68">
        <f>'jeziora 2021'!AK8</f>
        <v>68</v>
      </c>
      <c r="Q6" s="68">
        <f>'jeziora 2021'!AL8</f>
        <v>741</v>
      </c>
      <c r="R6" s="68">
        <f>'jeziora 2021'!AM8</f>
        <v>370</v>
      </c>
      <c r="S6" s="68">
        <f>'jeziora 2021'!AN8</f>
        <v>218</v>
      </c>
      <c r="T6" s="68">
        <f>'jeziora 2021'!AO8</f>
        <v>264</v>
      </c>
      <c r="U6" s="68">
        <f>'jeziora 2021'!AQ8</f>
        <v>239</v>
      </c>
      <c r="V6" s="68">
        <f>'jeziora 2021'!AR8</f>
        <v>1.5</v>
      </c>
      <c r="W6" s="68">
        <f>'jeziora 2021'!AS8</f>
        <v>36</v>
      </c>
      <c r="X6" s="68">
        <f>'jeziora 2021'!AT8</f>
        <v>99</v>
      </c>
      <c r="Y6" s="68">
        <f>'jeziora 2021'!AU8</f>
        <v>468</v>
      </c>
      <c r="Z6" s="68">
        <f>'jeziora 2021'!AV8</f>
        <v>517</v>
      </c>
      <c r="AA6" s="68">
        <f>'jeziora 2021'!AW8</f>
        <v>221</v>
      </c>
      <c r="AB6" s="68">
        <f>'jeziora 2021'!AX8</f>
        <v>309</v>
      </c>
      <c r="AC6" s="68">
        <f>'jeziora 2021'!AY8</f>
        <v>326</v>
      </c>
      <c r="AD6" s="68">
        <f>'jeziora 2021'!AZ8</f>
        <v>118</v>
      </c>
      <c r="AE6" s="68">
        <f>'jeziora 2021'!BB8</f>
        <v>3152.5</v>
      </c>
      <c r="AF6" s="68">
        <f>'jeziora 2021'!BJ8</f>
        <v>0.5</v>
      </c>
      <c r="AG6" s="68">
        <f>'jeziora 2021'!BL8</f>
        <v>0.5</v>
      </c>
      <c r="AH6" s="68">
        <f>'jeziora 2021'!BM8</f>
        <v>0.05</v>
      </c>
      <c r="AI6" s="68">
        <f>'jeziora 2021'!BN8</f>
        <v>0.05</v>
      </c>
      <c r="AJ6" s="68">
        <f>'jeziora 2021'!BO8</f>
        <v>0.05</v>
      </c>
      <c r="AK6" s="68">
        <f>'jeziora 2021'!BR8</f>
        <v>0.4</v>
      </c>
      <c r="AL6" s="68">
        <f>'jeziora 2021'!BS8</f>
        <v>0.05</v>
      </c>
      <c r="AM6" s="68">
        <f>'jeziora 2021'!BU8</f>
        <v>0.05</v>
      </c>
      <c r="AN6" s="68">
        <f>'jeziora 2021'!BV8</f>
        <v>0.05</v>
      </c>
      <c r="AO6" s="68">
        <f>'jeziora 2021'!BW8</f>
        <v>0.05</v>
      </c>
      <c r="AP6" s="68">
        <f>'jeziora 2021'!BX8</f>
        <v>0.1</v>
      </c>
      <c r="AQ6" s="68">
        <f>'jeziora 2021'!BZ8</f>
        <v>0</v>
      </c>
      <c r="AR6" s="130">
        <f>'jeziora 2021'!CK8</f>
        <v>0</v>
      </c>
      <c r="AS6" s="68">
        <f>'jeziora 2021'!CN8</f>
        <v>0</v>
      </c>
      <c r="AT6" s="68">
        <f>'jeziora 2021'!CS8</f>
        <v>0</v>
      </c>
      <c r="AU6" s="130">
        <f>'jeziora 2021'!CY8</f>
        <v>0</v>
      </c>
      <c r="AV6" s="49">
        <f>'jeziora 2021'!DD8</f>
        <v>0</v>
      </c>
      <c r="AW6" s="68">
        <f>'jeziora 2021'!DE8</f>
        <v>0.05</v>
      </c>
      <c r="AX6" s="105">
        <f>'jeziora 2021'!DF8</f>
        <v>0.05</v>
      </c>
      <c r="AY6" s="59" t="s">
        <v>171</v>
      </c>
    </row>
    <row r="7" spans="1:54" x14ac:dyDescent="0.2">
      <c r="A7" s="4">
        <f>'jeziora 2021'!B9</f>
        <v>466</v>
      </c>
      <c r="B7" s="13" t="str">
        <f>'jeziora 2021'!D9</f>
        <v>jez. Boczne - stan.01</v>
      </c>
      <c r="C7" s="49">
        <f>'jeziora 2021'!I9</f>
        <v>0.05</v>
      </c>
      <c r="D7" s="49">
        <f>'jeziora 2021'!J9</f>
        <v>8.7520000000000007</v>
      </c>
      <c r="E7" s="49">
        <f>'jeziora 2021'!L9</f>
        <v>2.5000000000000001E-2</v>
      </c>
      <c r="F7" s="49">
        <f>'jeziora 2021'!N9</f>
        <v>5.4119999999999999</v>
      </c>
      <c r="G7" s="49">
        <f>'jeziora 2021'!O9</f>
        <v>17.18</v>
      </c>
      <c r="H7" s="49">
        <f>'jeziora 2021'!P9</f>
        <v>1.5299999999999999E-2</v>
      </c>
      <c r="I7" s="49">
        <f>'jeziora 2021'!S9</f>
        <v>5.0449999999999999</v>
      </c>
      <c r="J7" s="49">
        <f>'jeziora 2021'!T9</f>
        <v>11.69</v>
      </c>
      <c r="K7" s="49">
        <f>'jeziora 2021'!Y9</f>
        <v>23.58</v>
      </c>
      <c r="L7" s="92">
        <f>'jeziora 2021'!AB9</f>
        <v>22545.7</v>
      </c>
      <c r="M7" s="92">
        <f>'jeziora 2021'!AC9</f>
        <v>1006.28</v>
      </c>
      <c r="N7" s="68">
        <f>'jeziora 2021'!AI9</f>
        <v>2.5</v>
      </c>
      <c r="O7" s="68">
        <f>'jeziora 2021'!AJ9</f>
        <v>2.5</v>
      </c>
      <c r="P7" s="68">
        <f>'jeziora 2021'!AK9</f>
        <v>2.5</v>
      </c>
      <c r="Q7" s="68">
        <f>'jeziora 2021'!AL9</f>
        <v>29</v>
      </c>
      <c r="R7" s="68">
        <f>'jeziora 2021'!AM9</f>
        <v>2.5</v>
      </c>
      <c r="S7" s="68">
        <f>'jeziora 2021'!AN9</f>
        <v>2.5</v>
      </c>
      <c r="T7" s="68">
        <f>'jeziora 2021'!AO9</f>
        <v>2.5</v>
      </c>
      <c r="U7" s="68">
        <f>'jeziora 2021'!AQ9</f>
        <v>2.5</v>
      </c>
      <c r="V7" s="68">
        <f>'jeziora 2021'!AR9</f>
        <v>1.5</v>
      </c>
      <c r="W7" s="68">
        <f>'jeziora 2021'!AS9</f>
        <v>2.5</v>
      </c>
      <c r="X7" s="68">
        <f>'jeziora 2021'!AT9</f>
        <v>2.5</v>
      </c>
      <c r="Y7" s="68">
        <f>'jeziora 2021'!AU9</f>
        <v>24</v>
      </c>
      <c r="Z7" s="68">
        <f>'jeziora 2021'!AV9</f>
        <v>2.5</v>
      </c>
      <c r="AA7" s="68">
        <f>'jeziora 2021'!AW9</f>
        <v>2.5</v>
      </c>
      <c r="AB7" s="68">
        <f>'jeziora 2021'!AX9</f>
        <v>2.5</v>
      </c>
      <c r="AC7" s="68">
        <f>'jeziora 2021'!AY9</f>
        <v>2.5</v>
      </c>
      <c r="AD7" s="68">
        <f>'jeziora 2021'!AZ9</f>
        <v>2.5</v>
      </c>
      <c r="AE7" s="68">
        <f>'jeziora 2021'!BB9</f>
        <v>79.5</v>
      </c>
      <c r="AF7" s="68">
        <f>'jeziora 2021'!BJ9</f>
        <v>0.5</v>
      </c>
      <c r="AG7" s="68">
        <f>'jeziora 2021'!BL9</f>
        <v>0.5</v>
      </c>
      <c r="AH7" s="68">
        <f>'jeziora 2021'!BM9</f>
        <v>0.05</v>
      </c>
      <c r="AI7" s="68">
        <f>'jeziora 2021'!BN9</f>
        <v>0.05</v>
      </c>
      <c r="AJ7" s="68">
        <f>'jeziora 2021'!BO9</f>
        <v>0.05</v>
      </c>
      <c r="AK7" s="68">
        <f>'jeziora 2021'!BR9</f>
        <v>0.4</v>
      </c>
      <c r="AL7" s="68">
        <f>'jeziora 2021'!BS9</f>
        <v>0.05</v>
      </c>
      <c r="AM7" s="68">
        <f>'jeziora 2021'!BU9</f>
        <v>0.05</v>
      </c>
      <c r="AN7" s="68">
        <f>'jeziora 2021'!BV9</f>
        <v>0.05</v>
      </c>
      <c r="AO7" s="68">
        <f>'jeziora 2021'!BW9</f>
        <v>0.05</v>
      </c>
      <c r="AP7" s="68">
        <f>'jeziora 2021'!BX9</f>
        <v>0.1</v>
      </c>
      <c r="AQ7" s="68">
        <f>'jeziora 2021'!BZ9</f>
        <v>0</v>
      </c>
      <c r="AR7" s="130">
        <f>'jeziora 2021'!CK9</f>
        <v>0</v>
      </c>
      <c r="AS7" s="68">
        <f>'jeziora 2021'!CN9</f>
        <v>0</v>
      </c>
      <c r="AT7" s="68">
        <f>'jeziora 2021'!CS9</f>
        <v>0</v>
      </c>
      <c r="AU7" s="130">
        <f>'jeziora 2021'!CY9</f>
        <v>0</v>
      </c>
      <c r="AV7" s="49">
        <f>'jeziora 2021'!DD9</f>
        <v>0</v>
      </c>
      <c r="AW7" s="68">
        <f>'jeziora 2021'!DE9</f>
        <v>0.05</v>
      </c>
      <c r="AX7" s="105">
        <f>'jeziora 2021'!DF9</f>
        <v>0.05</v>
      </c>
      <c r="AY7" s="59" t="s">
        <v>171</v>
      </c>
    </row>
    <row r="8" spans="1:54" x14ac:dyDescent="0.2">
      <c r="A8" s="4">
        <f>'jeziora 2021'!B10</f>
        <v>467</v>
      </c>
      <c r="B8" s="13" t="str">
        <f>'jeziora 2021'!D10</f>
        <v>Jez. Bracholińskie - stan. 01</v>
      </c>
      <c r="C8" s="49">
        <f>'jeziora 2021'!I10</f>
        <v>0.05</v>
      </c>
      <c r="D8" s="49">
        <f>'jeziora 2021'!J10</f>
        <v>1.5</v>
      </c>
      <c r="E8" s="49">
        <f>'jeziora 2021'!L10</f>
        <v>0.24790000000000001</v>
      </c>
      <c r="F8" s="49">
        <f>'jeziora 2021'!N10</f>
        <v>2.464</v>
      </c>
      <c r="G8" s="49">
        <f>'jeziora 2021'!O10</f>
        <v>5.4379999999999997</v>
      </c>
      <c r="H8" s="49">
        <f>'jeziora 2021'!P10</f>
        <v>1.7399999999999999E-2</v>
      </c>
      <c r="I8" s="49">
        <f>'jeziora 2021'!S10</f>
        <v>3.61</v>
      </c>
      <c r="J8" s="49">
        <f>'jeziora 2021'!T10</f>
        <v>11.92</v>
      </c>
      <c r="K8" s="49">
        <f>'jeziora 2021'!Y10</f>
        <v>25.12</v>
      </c>
      <c r="L8" s="92">
        <f>'jeziora 2021'!AB10</f>
        <v>2396</v>
      </c>
      <c r="M8" s="92">
        <f>'jeziora 2021'!AC10</f>
        <v>873.71145834993001</v>
      </c>
      <c r="N8" s="68">
        <f>'jeziora 2021'!AI10</f>
        <v>2.5</v>
      </c>
      <c r="O8" s="68">
        <f>'jeziora 2021'!AJ10</f>
        <v>2.5</v>
      </c>
      <c r="P8" s="68">
        <f>'jeziora 2021'!AK10</f>
        <v>2.5</v>
      </c>
      <c r="Q8" s="68">
        <f>'jeziora 2021'!AL10</f>
        <v>130</v>
      </c>
      <c r="R8" s="68">
        <f>'jeziora 2021'!AM10</f>
        <v>33</v>
      </c>
      <c r="S8" s="68">
        <f>'jeziora 2021'!AN10</f>
        <v>24</v>
      </c>
      <c r="T8" s="68">
        <f>'jeziora 2021'!AO10</f>
        <v>33</v>
      </c>
      <c r="U8" s="68">
        <f>'jeziora 2021'!AQ10</f>
        <v>35</v>
      </c>
      <c r="V8" s="68">
        <f>'jeziora 2021'!AR10</f>
        <v>1.5</v>
      </c>
      <c r="W8" s="68">
        <f>'jeziora 2021'!AS10</f>
        <v>2.5</v>
      </c>
      <c r="X8" s="68">
        <f>'jeziora 2021'!AT10</f>
        <v>2.5</v>
      </c>
      <c r="Y8" s="68">
        <f>'jeziora 2021'!AU10</f>
        <v>75</v>
      </c>
      <c r="Z8" s="68">
        <f>'jeziora 2021'!AV10</f>
        <v>76</v>
      </c>
      <c r="AA8" s="68">
        <f>'jeziora 2021'!AW10</f>
        <v>28</v>
      </c>
      <c r="AB8" s="68">
        <f>'jeziora 2021'!AX10</f>
        <v>39</v>
      </c>
      <c r="AC8" s="68">
        <f>'jeziora 2021'!AY10</f>
        <v>58</v>
      </c>
      <c r="AD8" s="68">
        <f>'jeziora 2021'!AZ10</f>
        <v>2.5</v>
      </c>
      <c r="AE8" s="68">
        <f>'jeziora 2021'!BB10</f>
        <v>413</v>
      </c>
      <c r="AF8" s="68">
        <f>'jeziora 2021'!BJ10</f>
        <v>0.5</v>
      </c>
      <c r="AG8" s="68">
        <f>'jeziora 2021'!BL10</f>
        <v>0.5</v>
      </c>
      <c r="AH8" s="68">
        <f>'jeziora 2021'!BM10</f>
        <v>0.05</v>
      </c>
      <c r="AI8" s="68">
        <f>'jeziora 2021'!BN10</f>
        <v>0.05</v>
      </c>
      <c r="AJ8" s="68">
        <f>'jeziora 2021'!BO10</f>
        <v>0.05</v>
      </c>
      <c r="AK8" s="68">
        <f>'jeziora 2021'!BR10</f>
        <v>0.4</v>
      </c>
      <c r="AL8" s="68">
        <f>'jeziora 2021'!BS10</f>
        <v>0.05</v>
      </c>
      <c r="AM8" s="68">
        <f>'jeziora 2021'!BU10</f>
        <v>0.05</v>
      </c>
      <c r="AN8" s="68">
        <f>'jeziora 2021'!BV10</f>
        <v>0.05</v>
      </c>
      <c r="AO8" s="68">
        <f>'jeziora 2021'!BW10</f>
        <v>0.05</v>
      </c>
      <c r="AP8" s="68">
        <f>'jeziora 2021'!BX10</f>
        <v>0.1</v>
      </c>
      <c r="AQ8" s="68">
        <f>'jeziora 2021'!BZ10</f>
        <v>0</v>
      </c>
      <c r="AR8" s="130">
        <f>'jeziora 2021'!CK10</f>
        <v>0</v>
      </c>
      <c r="AS8" s="68">
        <f>'jeziora 2021'!CN10</f>
        <v>0</v>
      </c>
      <c r="AT8" s="68">
        <f>'jeziora 2021'!CS10</f>
        <v>0</v>
      </c>
      <c r="AU8" s="130">
        <f>'jeziora 2021'!CY10</f>
        <v>0</v>
      </c>
      <c r="AV8" s="49">
        <f>'jeziora 2021'!DD10</f>
        <v>0</v>
      </c>
      <c r="AW8" s="68">
        <f>'jeziora 2021'!DE10</f>
        <v>0.05</v>
      </c>
      <c r="AX8" s="105">
        <f>'jeziora 2021'!DF10</f>
        <v>0.05</v>
      </c>
      <c r="AY8" s="59" t="s">
        <v>171</v>
      </c>
    </row>
    <row r="9" spans="1:54" x14ac:dyDescent="0.2">
      <c r="A9" s="4">
        <f>'jeziora 2021'!B11</f>
        <v>468</v>
      </c>
      <c r="B9" s="13" t="str">
        <f>'jeziora 2021'!D11</f>
        <v>jez. Brodno Małe - Szotowo</v>
      </c>
      <c r="C9" s="49">
        <f>'jeziora 2021'!I11</f>
        <v>0.05</v>
      </c>
      <c r="D9" s="49">
        <f>'jeziora 2021'!J11</f>
        <v>1.5</v>
      </c>
      <c r="E9" s="49">
        <f>'jeziora 2021'!L11</f>
        <v>2.5000000000000001E-2</v>
      </c>
      <c r="F9" s="49">
        <f>'jeziora 2021'!N11</f>
        <v>26.23</v>
      </c>
      <c r="G9" s="49">
        <f>'jeziora 2021'!O11</f>
        <v>13.04</v>
      </c>
      <c r="H9" s="49">
        <f>'jeziora 2021'!P11</f>
        <v>3.6499999999999998E-2</v>
      </c>
      <c r="I9" s="49">
        <f>'jeziora 2021'!S11</f>
        <v>13.96</v>
      </c>
      <c r="J9" s="49">
        <f>'jeziora 2021'!T11</f>
        <v>38.200000000000003</v>
      </c>
      <c r="K9" s="49">
        <f>'jeziora 2021'!Y11</f>
        <v>99.47</v>
      </c>
      <c r="L9" s="92">
        <f>'jeziora 2021'!AB11</f>
        <v>28918.7</v>
      </c>
      <c r="M9" s="92">
        <f>'jeziora 2021'!AC11</f>
        <v>521.91800000000001</v>
      </c>
      <c r="N9" s="68">
        <f>'jeziora 2021'!AI11</f>
        <v>2.5</v>
      </c>
      <c r="O9" s="68">
        <f>'jeziora 2021'!AJ11</f>
        <v>103</v>
      </c>
      <c r="P9" s="68">
        <f>'jeziora 2021'!AK11</f>
        <v>2.5</v>
      </c>
      <c r="Q9" s="68">
        <f>'jeziora 2021'!AL11</f>
        <v>597</v>
      </c>
      <c r="R9" s="68">
        <f>'jeziora 2021'!AM11</f>
        <v>240</v>
      </c>
      <c r="S9" s="68">
        <f>'jeziora 2021'!AN11</f>
        <v>140</v>
      </c>
      <c r="T9" s="68">
        <f>'jeziora 2021'!AO11</f>
        <v>161</v>
      </c>
      <c r="U9" s="68">
        <f>'jeziora 2021'!AQ11</f>
        <v>123</v>
      </c>
      <c r="V9" s="68">
        <f>'jeziora 2021'!AR11</f>
        <v>1.5</v>
      </c>
      <c r="W9" s="68">
        <f>'jeziora 2021'!AS11</f>
        <v>2.5</v>
      </c>
      <c r="X9" s="68">
        <f>'jeziora 2021'!AT11</f>
        <v>2.5</v>
      </c>
      <c r="Y9" s="68">
        <f>'jeziora 2021'!AU11</f>
        <v>392</v>
      </c>
      <c r="Z9" s="68">
        <f>'jeziora 2021'!AV11</f>
        <v>263</v>
      </c>
      <c r="AA9" s="68">
        <f>'jeziora 2021'!AW11</f>
        <v>98</v>
      </c>
      <c r="AB9" s="68">
        <f>'jeziora 2021'!AX11</f>
        <v>106</v>
      </c>
      <c r="AC9" s="68">
        <f>'jeziora 2021'!AY11</f>
        <v>115</v>
      </c>
      <c r="AD9" s="68">
        <f>'jeziora 2021'!AZ11</f>
        <v>44</v>
      </c>
      <c r="AE9" s="68">
        <f>'jeziora 2021'!BB11</f>
        <v>2005.5</v>
      </c>
      <c r="AF9" s="68">
        <f>'jeziora 2021'!BJ11</f>
        <v>0.5</v>
      </c>
      <c r="AG9" s="68">
        <f>'jeziora 2021'!BL11</f>
        <v>0.5</v>
      </c>
      <c r="AH9" s="68">
        <f>'jeziora 2021'!BM11</f>
        <v>0.05</v>
      </c>
      <c r="AI9" s="68">
        <f>'jeziora 2021'!BN11</f>
        <v>0.05</v>
      </c>
      <c r="AJ9" s="68">
        <f>'jeziora 2021'!BO11</f>
        <v>0.05</v>
      </c>
      <c r="AK9" s="68">
        <f>'jeziora 2021'!BR11</f>
        <v>0.4</v>
      </c>
      <c r="AL9" s="68">
        <f>'jeziora 2021'!BS11</f>
        <v>0.05</v>
      </c>
      <c r="AM9" s="68">
        <f>'jeziora 2021'!BU11</f>
        <v>0.05</v>
      </c>
      <c r="AN9" s="68">
        <f>'jeziora 2021'!BV11</f>
        <v>0.05</v>
      </c>
      <c r="AO9" s="68">
        <f>'jeziora 2021'!BW11</f>
        <v>0.05</v>
      </c>
      <c r="AP9" s="68">
        <f>'jeziora 2021'!BX11</f>
        <v>0.1</v>
      </c>
      <c r="AQ9" s="68">
        <f>'jeziora 2021'!BZ11</f>
        <v>0</v>
      </c>
      <c r="AR9" s="130">
        <f>'jeziora 2021'!CK11</f>
        <v>0</v>
      </c>
      <c r="AS9" s="68">
        <f>'jeziora 2021'!CN11</f>
        <v>0</v>
      </c>
      <c r="AT9" s="68">
        <f>'jeziora 2021'!CS11</f>
        <v>0</v>
      </c>
      <c r="AU9" s="130">
        <f>'jeziora 2021'!CY11</f>
        <v>0</v>
      </c>
      <c r="AV9" s="49">
        <f>'jeziora 2021'!DD11</f>
        <v>0</v>
      </c>
      <c r="AW9" s="68">
        <f>'jeziora 2021'!DE11</f>
        <v>0.05</v>
      </c>
      <c r="AX9" s="105">
        <f>'jeziora 2021'!DF11</f>
        <v>0.05</v>
      </c>
      <c r="AY9" s="58" t="s">
        <v>170</v>
      </c>
    </row>
    <row r="10" spans="1:54" x14ac:dyDescent="0.2">
      <c r="A10" s="4">
        <f>'jeziora 2021'!B12</f>
        <v>469</v>
      </c>
      <c r="B10" s="13" t="str">
        <f>'jeziora 2021'!D12</f>
        <v>jez. Bucierz - głęboczek-29,1m</v>
      </c>
      <c r="C10" s="49">
        <f>'jeziora 2021'!I12</f>
        <v>0.26140000000000002</v>
      </c>
      <c r="D10" s="49">
        <f>'jeziora 2021'!J12</f>
        <v>3.8239999999999998</v>
      </c>
      <c r="E10" s="49">
        <f>'jeziora 2021'!L12</f>
        <v>0.48099999999999998</v>
      </c>
      <c r="F10" s="49">
        <f>'jeziora 2021'!N12</f>
        <v>3.5529999999999999</v>
      </c>
      <c r="G10" s="49">
        <f>'jeziora 2021'!O12</f>
        <v>10.18</v>
      </c>
      <c r="H10" s="49">
        <f>'jeziora 2021'!P12</f>
        <v>3.2300000000000002E-2</v>
      </c>
      <c r="I10" s="49">
        <f>'jeziora 2021'!S12</f>
        <v>4.0529999999999999</v>
      </c>
      <c r="J10" s="49">
        <f>'jeziora 2021'!T12</f>
        <v>31.59</v>
      </c>
      <c r="K10" s="49">
        <f>'jeziora 2021'!Y12</f>
        <v>76.28</v>
      </c>
      <c r="L10" s="92">
        <f>'jeziora 2021'!AB12</f>
        <v>4975</v>
      </c>
      <c r="M10" s="92">
        <f>'jeziora 2021'!AC12</f>
        <v>2673.3465446731798</v>
      </c>
      <c r="N10" s="68">
        <f>'jeziora 2021'!AI12</f>
        <v>83</v>
      </c>
      <c r="O10" s="68">
        <f>'jeziora 2021'!AJ12</f>
        <v>78</v>
      </c>
      <c r="P10" s="68">
        <f>'jeziora 2021'!AK12</f>
        <v>25</v>
      </c>
      <c r="Q10" s="68">
        <f>'jeziora 2021'!AL12</f>
        <v>332</v>
      </c>
      <c r="R10" s="68">
        <f>'jeziora 2021'!AM12</f>
        <v>200</v>
      </c>
      <c r="S10" s="68">
        <f>'jeziora 2021'!AN12</f>
        <v>83</v>
      </c>
      <c r="T10" s="68">
        <f>'jeziora 2021'!AO12</f>
        <v>133</v>
      </c>
      <c r="U10" s="68">
        <f>'jeziora 2021'!AQ12</f>
        <v>137</v>
      </c>
      <c r="V10" s="68">
        <f>'jeziora 2021'!AR12</f>
        <v>1.5</v>
      </c>
      <c r="W10" s="68">
        <f>'jeziora 2021'!AS12</f>
        <v>58</v>
      </c>
      <c r="X10" s="68">
        <f>'jeziora 2021'!AT12</f>
        <v>240</v>
      </c>
      <c r="Y10" s="68">
        <f>'jeziora 2021'!AU12</f>
        <v>211</v>
      </c>
      <c r="Z10" s="68">
        <f>'jeziora 2021'!AV12</f>
        <v>210</v>
      </c>
      <c r="AA10" s="68">
        <f>'jeziora 2021'!AW12</f>
        <v>87</v>
      </c>
      <c r="AB10" s="68">
        <f>'jeziora 2021'!AX12</f>
        <v>109</v>
      </c>
      <c r="AC10" s="68">
        <f>'jeziora 2021'!AY12</f>
        <v>170</v>
      </c>
      <c r="AD10" s="68">
        <f>'jeziora 2021'!AZ12</f>
        <v>45</v>
      </c>
      <c r="AE10" s="68">
        <f>'jeziora 2021'!BB12</f>
        <v>1741.5</v>
      </c>
      <c r="AF10" s="68">
        <f>'jeziora 2021'!BJ12</f>
        <v>0.5</v>
      </c>
      <c r="AG10" s="68">
        <f>'jeziora 2021'!BL12</f>
        <v>0.5</v>
      </c>
      <c r="AH10" s="68">
        <f>'jeziora 2021'!BM12</f>
        <v>0.05</v>
      </c>
      <c r="AI10" s="68">
        <f>'jeziora 2021'!BN12</f>
        <v>0.05</v>
      </c>
      <c r="AJ10" s="68">
        <f>'jeziora 2021'!BO12</f>
        <v>0.05</v>
      </c>
      <c r="AK10" s="68">
        <f>'jeziora 2021'!BR12</f>
        <v>0.4</v>
      </c>
      <c r="AL10" s="68">
        <f>'jeziora 2021'!BS12</f>
        <v>0.05</v>
      </c>
      <c r="AM10" s="68">
        <f>'jeziora 2021'!BU12</f>
        <v>0.05</v>
      </c>
      <c r="AN10" s="68">
        <f>'jeziora 2021'!BV12</f>
        <v>0.05</v>
      </c>
      <c r="AO10" s="68">
        <f>'jeziora 2021'!BW12</f>
        <v>0.05</v>
      </c>
      <c r="AP10" s="68">
        <f>'jeziora 2021'!BX12</f>
        <v>0.1</v>
      </c>
      <c r="AQ10" s="68">
        <f>'jeziora 2021'!BZ12</f>
        <v>0</v>
      </c>
      <c r="AR10" s="130">
        <f>'jeziora 2021'!CK12</f>
        <v>0</v>
      </c>
      <c r="AS10" s="68">
        <f>'jeziora 2021'!CN12</f>
        <v>0</v>
      </c>
      <c r="AT10" s="68">
        <f>'jeziora 2021'!CS12</f>
        <v>0</v>
      </c>
      <c r="AU10" s="130">
        <f>'jeziora 2021'!CY12</f>
        <v>0</v>
      </c>
      <c r="AV10" s="49">
        <f>'jeziora 2021'!DD12</f>
        <v>0</v>
      </c>
      <c r="AW10" s="68">
        <f>'jeziora 2021'!DE12</f>
        <v>0.05</v>
      </c>
      <c r="AX10" s="105">
        <f>'jeziora 2021'!DF12</f>
        <v>0.05</v>
      </c>
      <c r="AY10" s="60" t="s">
        <v>172</v>
      </c>
      <c r="BA10" s="7"/>
    </row>
    <row r="11" spans="1:54" ht="12" customHeight="1" x14ac:dyDescent="0.2">
      <c r="A11" s="4">
        <f>'jeziora 2021'!B13</f>
        <v>470</v>
      </c>
      <c r="B11" s="13" t="str">
        <f>'jeziora 2021'!D13</f>
        <v xml:space="preserve">Jez. Chełmickie - stanowisko 01 </v>
      </c>
      <c r="C11" s="49">
        <f>'jeziora 2021'!I13</f>
        <v>0.28820000000000001</v>
      </c>
      <c r="D11" s="49">
        <f>'jeziora 2021'!J13</f>
        <v>7.8040000000000003</v>
      </c>
      <c r="E11" s="49">
        <f>'jeziora 2021'!L13</f>
        <v>1.1399999999999999</v>
      </c>
      <c r="F11" s="49">
        <f>'jeziora 2021'!N13</f>
        <v>24.59</v>
      </c>
      <c r="G11" s="49">
        <f>'jeziora 2021'!O13</f>
        <v>22.74</v>
      </c>
      <c r="H11" s="49">
        <f>'jeziora 2021'!P13</f>
        <v>1.55E-2</v>
      </c>
      <c r="I11" s="49">
        <f>'jeziora 2021'!S13</f>
        <v>21.02</v>
      </c>
      <c r="J11" s="49">
        <f>'jeziora 2021'!T13</f>
        <v>57.6</v>
      </c>
      <c r="K11" s="49">
        <f>'jeziora 2021'!Y13</f>
        <v>148.80000000000001</v>
      </c>
      <c r="L11" s="92">
        <f>'jeziora 2021'!AB13</f>
        <v>21838.775244780099</v>
      </c>
      <c r="M11" s="92">
        <f>'jeziora 2021'!AC13</f>
        <v>744.74726717291901</v>
      </c>
      <c r="N11" s="68">
        <f>'jeziora 2021'!AI13</f>
        <v>55</v>
      </c>
      <c r="O11" s="68">
        <f>'jeziora 2021'!AJ13</f>
        <v>60</v>
      </c>
      <c r="P11" s="68">
        <f>'jeziora 2021'!AK13</f>
        <v>34</v>
      </c>
      <c r="Q11" s="68">
        <f>'jeziora 2021'!AL13</f>
        <v>505</v>
      </c>
      <c r="R11" s="68">
        <f>'jeziora 2021'!AM13</f>
        <v>290</v>
      </c>
      <c r="S11" s="68">
        <f>'jeziora 2021'!AN13</f>
        <v>158</v>
      </c>
      <c r="T11" s="68">
        <f>'jeziora 2021'!AO13</f>
        <v>207</v>
      </c>
      <c r="U11" s="68">
        <f>'jeziora 2021'!AQ13</f>
        <v>145</v>
      </c>
      <c r="V11" s="68">
        <f>'jeziora 2021'!AR13</f>
        <v>1.5</v>
      </c>
      <c r="W11" s="68">
        <f>'jeziora 2021'!AS13</f>
        <v>2.5</v>
      </c>
      <c r="X11" s="68">
        <f>'jeziora 2021'!AT13</f>
        <v>71</v>
      </c>
      <c r="Y11" s="68">
        <f>'jeziora 2021'!AU13</f>
        <v>367</v>
      </c>
      <c r="Z11" s="68">
        <f>'jeziora 2021'!AV13</f>
        <v>354</v>
      </c>
      <c r="AA11" s="68">
        <f>'jeziora 2021'!AW13</f>
        <v>140</v>
      </c>
      <c r="AB11" s="68">
        <f>'jeziora 2021'!AX13</f>
        <v>219</v>
      </c>
      <c r="AC11" s="68">
        <f>'jeziora 2021'!AY13</f>
        <v>224</v>
      </c>
      <c r="AD11" s="68">
        <f>'jeziora 2021'!AZ13</f>
        <v>69</v>
      </c>
      <c r="AE11" s="68">
        <f>'jeziora 2021'!BB13</f>
        <v>2245</v>
      </c>
      <c r="AF11" s="68">
        <f>'jeziora 2021'!BJ13</f>
        <v>0.5</v>
      </c>
      <c r="AG11" s="68">
        <f>'jeziora 2021'!BL13</f>
        <v>0.5</v>
      </c>
      <c r="AH11" s="68">
        <f>'jeziora 2021'!BM13</f>
        <v>0.05</v>
      </c>
      <c r="AI11" s="68">
        <f>'jeziora 2021'!BN13</f>
        <v>0.05</v>
      </c>
      <c r="AJ11" s="68">
        <f>'jeziora 2021'!BO13</f>
        <v>0.05</v>
      </c>
      <c r="AK11" s="68">
        <f>'jeziora 2021'!BR13</f>
        <v>0.4</v>
      </c>
      <c r="AL11" s="68">
        <f>'jeziora 2021'!BS13</f>
        <v>0.05</v>
      </c>
      <c r="AM11" s="68">
        <f>'jeziora 2021'!BU13</f>
        <v>0.05</v>
      </c>
      <c r="AN11" s="68">
        <f>'jeziora 2021'!BV13</f>
        <v>0.05</v>
      </c>
      <c r="AO11" s="68">
        <f>'jeziora 2021'!BW13</f>
        <v>0.05</v>
      </c>
      <c r="AP11" s="68">
        <f>'jeziora 2021'!BX13</f>
        <v>0.1</v>
      </c>
      <c r="AQ11" s="68">
        <f>'jeziora 2021'!BZ13</f>
        <v>0</v>
      </c>
      <c r="AR11" s="130">
        <f>'jeziora 2021'!CK13</f>
        <v>0</v>
      </c>
      <c r="AS11" s="68">
        <f>'jeziora 2021'!CN13</f>
        <v>0</v>
      </c>
      <c r="AT11" s="68">
        <f>'jeziora 2021'!CS13</f>
        <v>0</v>
      </c>
      <c r="AU11" s="130">
        <f>'jeziora 2021'!CY13</f>
        <v>0</v>
      </c>
      <c r="AV11" s="49">
        <f>'jeziora 2021'!DD13</f>
        <v>0</v>
      </c>
      <c r="AW11" s="68">
        <f>'jeziora 2021'!DE13</f>
        <v>0.05</v>
      </c>
      <c r="AX11" s="105">
        <f>'jeziora 2021'!DF13</f>
        <v>0.05</v>
      </c>
      <c r="AY11" s="58" t="s">
        <v>170</v>
      </c>
      <c r="AZ11" s="69"/>
      <c r="BA11" s="7"/>
      <c r="BB11" s="69"/>
    </row>
    <row r="12" spans="1:54" x14ac:dyDescent="0.2">
      <c r="A12" s="4">
        <f>'jeziora 2021'!B14</f>
        <v>471</v>
      </c>
      <c r="B12" s="13" t="str">
        <f>'jeziora 2021'!D14</f>
        <v>jez. Chłop - głęboczek -   32,9m</v>
      </c>
      <c r="C12" s="49">
        <f>'jeziora 2021'!I14</f>
        <v>0.12614234651624301</v>
      </c>
      <c r="D12" s="49">
        <f>'jeziora 2021'!J14</f>
        <v>1.5</v>
      </c>
      <c r="E12" s="49">
        <f>'jeziora 2021'!L14</f>
        <v>2.5000000000000001E-2</v>
      </c>
      <c r="F12" s="49">
        <f>'jeziora 2021'!N14</f>
        <v>1.94</v>
      </c>
      <c r="G12" s="49">
        <f>'jeziora 2021'!O14</f>
        <v>0.2</v>
      </c>
      <c r="H12" s="49">
        <f>'jeziora 2021'!P14</f>
        <v>0.13200000000000001</v>
      </c>
      <c r="I12" s="49">
        <f>'jeziora 2021'!S14</f>
        <v>1.44</v>
      </c>
      <c r="J12" s="49">
        <f>'jeziora 2021'!T14</f>
        <v>1.42</v>
      </c>
      <c r="K12" s="49">
        <f>'jeziora 2021'!Y14</f>
        <v>4.8499999999999996</v>
      </c>
      <c r="L12" s="92">
        <f>'jeziora 2021'!AB14</f>
        <v>10429</v>
      </c>
      <c r="M12" s="92">
        <f>'jeziora 2021'!AC14</f>
        <v>50</v>
      </c>
      <c r="N12" s="68">
        <f>'jeziora 2021'!AI14</f>
        <v>140</v>
      </c>
      <c r="O12" s="68">
        <f>'jeziora 2021'!AJ14</f>
        <v>172</v>
      </c>
      <c r="P12" s="68">
        <f>'jeziora 2021'!AK14</f>
        <v>38</v>
      </c>
      <c r="Q12" s="68">
        <f>'jeziora 2021'!AL14</f>
        <v>790</v>
      </c>
      <c r="R12" s="68">
        <f>'jeziora 2021'!AM14</f>
        <v>220</v>
      </c>
      <c r="S12" s="68">
        <f>'jeziora 2021'!AN14</f>
        <v>138</v>
      </c>
      <c r="T12" s="68">
        <f>'jeziora 2021'!AO14</f>
        <v>199</v>
      </c>
      <c r="U12" s="68">
        <f>'jeziora 2021'!AQ14</f>
        <v>315</v>
      </c>
      <c r="V12" s="68">
        <f>'jeziora 2021'!AR14</f>
        <v>1.5</v>
      </c>
      <c r="W12" s="68">
        <f>'jeziora 2021'!AS14</f>
        <v>2.5</v>
      </c>
      <c r="X12" s="68">
        <f>'jeziora 2021'!AT14</f>
        <v>79</v>
      </c>
      <c r="Y12" s="68">
        <f>'jeziora 2021'!AU14</f>
        <v>489</v>
      </c>
      <c r="Z12" s="68">
        <f>'jeziora 2021'!AV14</f>
        <v>498</v>
      </c>
      <c r="AA12" s="68">
        <f>'jeziora 2021'!AW14</f>
        <v>169</v>
      </c>
      <c r="AB12" s="68">
        <f>'jeziora 2021'!AX14</f>
        <v>286</v>
      </c>
      <c r="AC12" s="68">
        <f>'jeziora 2021'!AY14</f>
        <v>368</v>
      </c>
      <c r="AD12" s="68">
        <f>'jeziora 2021'!AZ14</f>
        <v>52</v>
      </c>
      <c r="AE12" s="68">
        <f>'jeziora 2021'!BB14</f>
        <v>2936</v>
      </c>
      <c r="AF12" s="68">
        <f>'jeziora 2021'!BJ14</f>
        <v>0.5</v>
      </c>
      <c r="AG12" s="68">
        <f>'jeziora 2021'!BL14</f>
        <v>0.5</v>
      </c>
      <c r="AH12" s="68">
        <f>'jeziora 2021'!BM14</f>
        <v>0.05</v>
      </c>
      <c r="AI12" s="68">
        <f>'jeziora 2021'!BN14</f>
        <v>0.05</v>
      </c>
      <c r="AJ12" s="68">
        <f>'jeziora 2021'!BO14</f>
        <v>0.05</v>
      </c>
      <c r="AK12" s="68">
        <f>'jeziora 2021'!BR14</f>
        <v>0.4</v>
      </c>
      <c r="AL12" s="68">
        <f>'jeziora 2021'!BS14</f>
        <v>0.05</v>
      </c>
      <c r="AM12" s="68">
        <f>'jeziora 2021'!BU14</f>
        <v>0.05</v>
      </c>
      <c r="AN12" s="68">
        <f>'jeziora 2021'!BV14</f>
        <v>0.05</v>
      </c>
      <c r="AO12" s="68">
        <f>'jeziora 2021'!BW14</f>
        <v>0.05</v>
      </c>
      <c r="AP12" s="68">
        <f>'jeziora 2021'!BX14</f>
        <v>0.1</v>
      </c>
      <c r="AQ12" s="68">
        <f>'jeziora 2021'!BZ14</f>
        <v>0</v>
      </c>
      <c r="AR12" s="130">
        <f>'jeziora 2021'!CK14</f>
        <v>0</v>
      </c>
      <c r="AS12" s="68">
        <f>'jeziora 2021'!CN14</f>
        <v>0</v>
      </c>
      <c r="AT12" s="68">
        <f>'jeziora 2021'!CS14</f>
        <v>0</v>
      </c>
      <c r="AU12" s="130">
        <f>'jeziora 2021'!CY14</f>
        <v>0</v>
      </c>
      <c r="AV12" s="49">
        <f>'jeziora 2021'!DD14</f>
        <v>0</v>
      </c>
      <c r="AW12" s="68">
        <f>'jeziora 2021'!DE14</f>
        <v>0.05</v>
      </c>
      <c r="AX12" s="105">
        <f>'jeziora 2021'!DF14</f>
        <v>0.05</v>
      </c>
      <c r="AY12" s="58" t="s">
        <v>170</v>
      </c>
      <c r="AZ12" s="69"/>
      <c r="BA12" s="7"/>
      <c r="BB12" s="69"/>
    </row>
    <row r="13" spans="1:54" x14ac:dyDescent="0.2">
      <c r="A13" s="4">
        <f>'jeziora 2021'!B15</f>
        <v>472</v>
      </c>
      <c r="B13" s="13" t="str">
        <f>'jeziora 2021'!D15</f>
        <v>jez. Chłopowo - głęboczek-27,9m</v>
      </c>
      <c r="C13" s="49">
        <f>'jeziora 2021'!I15</f>
        <v>0.17960000000000001</v>
      </c>
      <c r="D13" s="49">
        <f>'jeziora 2021'!J15</f>
        <v>3.3279999999999998</v>
      </c>
      <c r="E13" s="49">
        <f>'jeziora 2021'!L15</f>
        <v>0.25030000000000002</v>
      </c>
      <c r="F13" s="49">
        <f>'jeziora 2021'!N15</f>
        <v>9.5489999999999995</v>
      </c>
      <c r="G13" s="49">
        <f>'jeziora 2021'!O15</f>
        <v>10.61</v>
      </c>
      <c r="H13" s="49">
        <f>'jeziora 2021'!P15</f>
        <v>8.2000000000000003E-2</v>
      </c>
      <c r="I13" s="49">
        <f>'jeziora 2021'!S15</f>
        <v>6.61</v>
      </c>
      <c r="J13" s="49">
        <f>'jeziora 2021'!T15</f>
        <v>18.36</v>
      </c>
      <c r="K13" s="49">
        <f>'jeziora 2021'!Y15</f>
        <v>41.84</v>
      </c>
      <c r="L13" s="92">
        <f>'jeziora 2021'!AB15</f>
        <v>8896</v>
      </c>
      <c r="M13" s="92">
        <f>'jeziora 2021'!AC15</f>
        <v>294.89999999999998</v>
      </c>
      <c r="N13" s="68">
        <f>'jeziora 2021'!AI15</f>
        <v>140</v>
      </c>
      <c r="O13" s="68">
        <f>'jeziora 2021'!AJ15</f>
        <v>214</v>
      </c>
      <c r="P13" s="68">
        <f>'jeziora 2021'!AK15</f>
        <v>61</v>
      </c>
      <c r="Q13" s="68">
        <f>'jeziora 2021'!AL15</f>
        <v>835</v>
      </c>
      <c r="R13" s="68">
        <f>'jeziora 2021'!AM15</f>
        <v>510</v>
      </c>
      <c r="S13" s="68">
        <f>'jeziora 2021'!AN15</f>
        <v>205</v>
      </c>
      <c r="T13" s="68">
        <f>'jeziora 2021'!AO15</f>
        <v>245</v>
      </c>
      <c r="U13" s="68">
        <f>'jeziora 2021'!AQ15</f>
        <v>296</v>
      </c>
      <c r="V13" s="68">
        <f>'jeziora 2021'!AR15</f>
        <v>1.5</v>
      </c>
      <c r="W13" s="68">
        <f>'jeziora 2021'!AS15</f>
        <v>227</v>
      </c>
      <c r="X13" s="68">
        <f>'jeziora 2021'!AT15</f>
        <v>446</v>
      </c>
      <c r="Y13" s="68">
        <f>'jeziora 2021'!AU15</f>
        <v>567</v>
      </c>
      <c r="Z13" s="68">
        <f>'jeziora 2021'!AV15</f>
        <v>452</v>
      </c>
      <c r="AA13" s="68">
        <f>'jeziora 2021'!AW15</f>
        <v>170</v>
      </c>
      <c r="AB13" s="68">
        <f>'jeziora 2021'!AX15</f>
        <v>273</v>
      </c>
      <c r="AC13" s="68">
        <f>'jeziora 2021'!AY15</f>
        <v>286</v>
      </c>
      <c r="AD13" s="68">
        <f>'jeziora 2021'!AZ15</f>
        <v>78</v>
      </c>
      <c r="AE13" s="68">
        <f>'jeziora 2021'!BB15</f>
        <v>4073.5</v>
      </c>
      <c r="AF13" s="68">
        <f>'jeziora 2021'!BJ15</f>
        <v>0.5</v>
      </c>
      <c r="AG13" s="68">
        <f>'jeziora 2021'!BL15</f>
        <v>0.5</v>
      </c>
      <c r="AH13" s="68">
        <f>'jeziora 2021'!BM15</f>
        <v>0.05</v>
      </c>
      <c r="AI13" s="68">
        <f>'jeziora 2021'!BN15</f>
        <v>0.05</v>
      </c>
      <c r="AJ13" s="68">
        <f>'jeziora 2021'!BO15</f>
        <v>0.05</v>
      </c>
      <c r="AK13" s="68">
        <f>'jeziora 2021'!BR15</f>
        <v>0.4</v>
      </c>
      <c r="AL13" s="68">
        <f>'jeziora 2021'!BS15</f>
        <v>0.05</v>
      </c>
      <c r="AM13" s="68">
        <f>'jeziora 2021'!BU15</f>
        <v>0.05</v>
      </c>
      <c r="AN13" s="68">
        <f>'jeziora 2021'!BV15</f>
        <v>0.05</v>
      </c>
      <c r="AO13" s="68">
        <f>'jeziora 2021'!BW15</f>
        <v>0.05</v>
      </c>
      <c r="AP13" s="68">
        <f>'jeziora 2021'!BX15</f>
        <v>0.1</v>
      </c>
      <c r="AQ13" s="68">
        <f>'jeziora 2021'!BZ15</f>
        <v>25</v>
      </c>
      <c r="AR13" s="130">
        <f>'jeziora 2021'!CK15</f>
        <v>5.0000000000000001E-3</v>
      </c>
      <c r="AS13" s="68">
        <f>'jeziora 2021'!CN15</f>
        <v>0.5</v>
      </c>
      <c r="AT13" s="68">
        <f>'jeziora 2021'!CS15</f>
        <v>0.5</v>
      </c>
      <c r="AU13" s="130">
        <f>'jeziora 2021'!CY15</f>
        <v>0.81100000000000005</v>
      </c>
      <c r="AV13" s="49">
        <f>'jeziora 2021'!DD15</f>
        <v>0.05</v>
      </c>
      <c r="AW13" s="68">
        <f>'jeziora 2021'!DE15</f>
        <v>0.05</v>
      </c>
      <c r="AX13" s="105">
        <f>'jeziora 2021'!DF15</f>
        <v>0.05</v>
      </c>
      <c r="AY13" s="60" t="s">
        <v>172</v>
      </c>
      <c r="AZ13" s="69"/>
      <c r="BA13" s="7"/>
      <c r="BB13" s="69"/>
    </row>
    <row r="14" spans="1:54" x14ac:dyDescent="0.2">
      <c r="A14" s="4">
        <f>'jeziora 2021'!B16</f>
        <v>473</v>
      </c>
      <c r="B14" s="13" t="str">
        <f>'jeziora 2021'!D16</f>
        <v>Jez. Chobienickie - stan. 02</v>
      </c>
      <c r="C14" s="49">
        <f>'jeziora 2021'!I16</f>
        <v>0.35859999999999997</v>
      </c>
      <c r="D14" s="49">
        <f>'jeziora 2021'!J16</f>
        <v>4.601</v>
      </c>
      <c r="E14" s="49">
        <f>'jeziora 2021'!L16</f>
        <v>0.44500000000000001</v>
      </c>
      <c r="F14" s="49">
        <f>'jeziora 2021'!N16</f>
        <v>11.15</v>
      </c>
      <c r="G14" s="49">
        <f>'jeziora 2021'!O16</f>
        <v>14.79</v>
      </c>
      <c r="H14" s="49">
        <f>'jeziora 2021'!P16</f>
        <v>2.87E-2</v>
      </c>
      <c r="I14" s="49">
        <f>'jeziora 2021'!S16</f>
        <v>12.59</v>
      </c>
      <c r="J14" s="49">
        <f>'jeziora 2021'!T16</f>
        <v>21.49</v>
      </c>
      <c r="K14" s="49">
        <f>'jeziora 2021'!Y16</f>
        <v>71.06</v>
      </c>
      <c r="L14" s="92">
        <f>'jeziora 2021'!AB16</f>
        <v>33984.806292047499</v>
      </c>
      <c r="M14" s="92">
        <f>'jeziora 2021'!AC16</f>
        <v>1544.7849349783601</v>
      </c>
      <c r="N14" s="68">
        <f>'jeziora 2021'!AI16</f>
        <v>2.5</v>
      </c>
      <c r="O14" s="68">
        <f>'jeziora 2021'!AJ16</f>
        <v>28</v>
      </c>
      <c r="P14" s="68">
        <f>'jeziora 2021'!AK16</f>
        <v>43</v>
      </c>
      <c r="Q14" s="68">
        <f>'jeziora 2021'!AL16</f>
        <v>256</v>
      </c>
      <c r="R14" s="68">
        <f>'jeziora 2021'!AM16</f>
        <v>73</v>
      </c>
      <c r="S14" s="68">
        <f>'jeziora 2021'!AN16</f>
        <v>52</v>
      </c>
      <c r="T14" s="68">
        <f>'jeziora 2021'!AO16</f>
        <v>74</v>
      </c>
      <c r="U14" s="68">
        <f>'jeziora 2021'!AQ16</f>
        <v>85</v>
      </c>
      <c r="V14" s="68">
        <f>'jeziora 2021'!AR16</f>
        <v>1.5</v>
      </c>
      <c r="W14" s="68">
        <f>'jeziora 2021'!AS16</f>
        <v>2.5</v>
      </c>
      <c r="X14" s="68">
        <f>'jeziora 2021'!AT16</f>
        <v>38</v>
      </c>
      <c r="Y14" s="68">
        <f>'jeziora 2021'!AU16</f>
        <v>133</v>
      </c>
      <c r="Z14" s="68">
        <f>'jeziora 2021'!AV16</f>
        <v>154</v>
      </c>
      <c r="AA14" s="68">
        <f>'jeziora 2021'!AW16</f>
        <v>59</v>
      </c>
      <c r="AB14" s="68">
        <f>'jeziora 2021'!AX16</f>
        <v>79</v>
      </c>
      <c r="AC14" s="68">
        <f>'jeziora 2021'!AY16</f>
        <v>117</v>
      </c>
      <c r="AD14" s="68">
        <f>'jeziora 2021'!AZ16</f>
        <v>28</v>
      </c>
      <c r="AE14" s="68">
        <f>'jeziora 2021'!BB16</f>
        <v>916.5</v>
      </c>
      <c r="AF14" s="68">
        <f>'jeziora 2021'!BJ16</f>
        <v>0.5</v>
      </c>
      <c r="AG14" s="68">
        <f>'jeziora 2021'!BL16</f>
        <v>0.5</v>
      </c>
      <c r="AH14" s="68">
        <f>'jeziora 2021'!BM16</f>
        <v>0.05</v>
      </c>
      <c r="AI14" s="68">
        <f>'jeziora 2021'!BN16</f>
        <v>0.05</v>
      </c>
      <c r="AJ14" s="68">
        <f>'jeziora 2021'!BO16</f>
        <v>0.05</v>
      </c>
      <c r="AK14" s="68">
        <f>'jeziora 2021'!BR16</f>
        <v>0.4</v>
      </c>
      <c r="AL14" s="68">
        <f>'jeziora 2021'!BS16</f>
        <v>0.05</v>
      </c>
      <c r="AM14" s="68">
        <f>'jeziora 2021'!BU16</f>
        <v>0.05</v>
      </c>
      <c r="AN14" s="68">
        <f>'jeziora 2021'!BV16</f>
        <v>0.05</v>
      </c>
      <c r="AO14" s="68">
        <f>'jeziora 2021'!BW16</f>
        <v>0.05</v>
      </c>
      <c r="AP14" s="68">
        <f>'jeziora 2021'!BX16</f>
        <v>0.1</v>
      </c>
      <c r="AQ14" s="68">
        <f>'jeziora 2021'!BZ16</f>
        <v>0</v>
      </c>
      <c r="AR14" s="130">
        <f>'jeziora 2021'!CK16</f>
        <v>0</v>
      </c>
      <c r="AS14" s="68">
        <f>'jeziora 2021'!CN16</f>
        <v>0</v>
      </c>
      <c r="AT14" s="68">
        <f>'jeziora 2021'!CS16</f>
        <v>0</v>
      </c>
      <c r="AU14" s="130">
        <f>'jeziora 2021'!CY16</f>
        <v>0</v>
      </c>
      <c r="AV14" s="49">
        <f>'jeziora 2021'!DD16</f>
        <v>0</v>
      </c>
      <c r="AW14" s="68">
        <f>'jeziora 2021'!DE16</f>
        <v>0.05</v>
      </c>
      <c r="AX14" s="105">
        <f>'jeziora 2021'!DF16</f>
        <v>0.05</v>
      </c>
      <c r="AY14" s="60" t="s">
        <v>172</v>
      </c>
      <c r="AZ14" s="69"/>
      <c r="BA14" s="69"/>
      <c r="BB14" s="69"/>
    </row>
    <row r="15" spans="1:54" x14ac:dyDescent="0.2">
      <c r="A15" s="4">
        <f>'jeziora 2021'!B17</f>
        <v>474</v>
      </c>
      <c r="B15" s="13" t="str">
        <f>'jeziora 2021'!D17</f>
        <v>Jez. Chrzypskie - stan. 01</v>
      </c>
      <c r="C15" s="49">
        <f>'jeziora 2021'!I17</f>
        <v>0.13189999999999999</v>
      </c>
      <c r="D15" s="49">
        <f>'jeziora 2021'!J17</f>
        <v>1.5</v>
      </c>
      <c r="E15" s="49">
        <f>'jeziora 2021'!L17</f>
        <v>0.27939999999999998</v>
      </c>
      <c r="F15" s="49">
        <f>'jeziora 2021'!N17</f>
        <v>6.8949999999999996</v>
      </c>
      <c r="G15" s="49">
        <f>'jeziora 2021'!O17</f>
        <v>7.7050000000000001</v>
      </c>
      <c r="H15" s="49">
        <f>'jeziora 2021'!P17</f>
        <v>8.8000000000000005E-3</v>
      </c>
      <c r="I15" s="49">
        <f>'jeziora 2021'!S17</f>
        <v>6.4080000000000004</v>
      </c>
      <c r="J15" s="49">
        <f>'jeziora 2021'!T17</f>
        <v>14.81</v>
      </c>
      <c r="K15" s="49">
        <f>'jeziora 2021'!Y17</f>
        <v>38.869999999999997</v>
      </c>
      <c r="L15" s="92">
        <f>'jeziora 2021'!AB17</f>
        <v>9335</v>
      </c>
      <c r="M15" s="92">
        <f>'jeziora 2021'!AC17</f>
        <v>912.25847921332399</v>
      </c>
      <c r="N15" s="68">
        <f>'jeziora 2021'!AI17</f>
        <v>120</v>
      </c>
      <c r="O15" s="68">
        <f>'jeziora 2021'!AJ17</f>
        <v>55</v>
      </c>
      <c r="P15" s="68">
        <f>'jeziora 2021'!AK17</f>
        <v>23</v>
      </c>
      <c r="Q15" s="68">
        <f>'jeziora 2021'!AL17</f>
        <v>238</v>
      </c>
      <c r="R15" s="68">
        <f>'jeziora 2021'!AM17</f>
        <v>170</v>
      </c>
      <c r="S15" s="68">
        <f>'jeziora 2021'!AN17</f>
        <v>75</v>
      </c>
      <c r="T15" s="68">
        <f>'jeziora 2021'!AO17</f>
        <v>109</v>
      </c>
      <c r="U15" s="68">
        <f>'jeziora 2021'!AQ17</f>
        <v>108</v>
      </c>
      <c r="V15" s="68">
        <f>'jeziora 2021'!AR17</f>
        <v>1.5</v>
      </c>
      <c r="W15" s="68">
        <f>'jeziora 2021'!AS17</f>
        <v>22</v>
      </c>
      <c r="X15" s="68">
        <f>'jeziora 2021'!AT17</f>
        <v>107</v>
      </c>
      <c r="Y15" s="68">
        <f>'jeziora 2021'!AU17</f>
        <v>165</v>
      </c>
      <c r="Z15" s="68">
        <f>'jeziora 2021'!AV17</f>
        <v>160</v>
      </c>
      <c r="AA15" s="68">
        <f>'jeziora 2021'!AW17</f>
        <v>67</v>
      </c>
      <c r="AB15" s="68">
        <f>'jeziora 2021'!AX17</f>
        <v>81</v>
      </c>
      <c r="AC15" s="68">
        <f>'jeziora 2021'!AY17</f>
        <v>136</v>
      </c>
      <c r="AD15" s="68">
        <f>'jeziora 2021'!AZ17</f>
        <v>41</v>
      </c>
      <c r="AE15" s="68">
        <f>'jeziora 2021'!BB17</f>
        <v>1312.5</v>
      </c>
      <c r="AF15" s="68">
        <f>'jeziora 2021'!BJ17</f>
        <v>0.5</v>
      </c>
      <c r="AG15" s="68">
        <f>'jeziora 2021'!BL17</f>
        <v>0.5</v>
      </c>
      <c r="AH15" s="68">
        <f>'jeziora 2021'!BM17</f>
        <v>0.05</v>
      </c>
      <c r="AI15" s="68">
        <f>'jeziora 2021'!BN17</f>
        <v>0.05</v>
      </c>
      <c r="AJ15" s="68">
        <f>'jeziora 2021'!BO17</f>
        <v>0.05</v>
      </c>
      <c r="AK15" s="68">
        <f>'jeziora 2021'!BR17</f>
        <v>0.4</v>
      </c>
      <c r="AL15" s="68">
        <f>'jeziora 2021'!BS17</f>
        <v>0.05</v>
      </c>
      <c r="AM15" s="68">
        <f>'jeziora 2021'!BU17</f>
        <v>0.05</v>
      </c>
      <c r="AN15" s="68">
        <f>'jeziora 2021'!BV17</f>
        <v>0.05</v>
      </c>
      <c r="AO15" s="68">
        <f>'jeziora 2021'!BW17</f>
        <v>0.05</v>
      </c>
      <c r="AP15" s="68">
        <f>'jeziora 2021'!BX17</f>
        <v>0.1</v>
      </c>
      <c r="AQ15" s="68">
        <f>'jeziora 2021'!BZ17</f>
        <v>0</v>
      </c>
      <c r="AR15" s="130">
        <f>'jeziora 2021'!CK17</f>
        <v>0</v>
      </c>
      <c r="AS15" s="68">
        <f>'jeziora 2021'!CN17</f>
        <v>0</v>
      </c>
      <c r="AT15" s="68">
        <f>'jeziora 2021'!CS17</f>
        <v>0</v>
      </c>
      <c r="AU15" s="130">
        <f>'jeziora 2021'!CY17</f>
        <v>0</v>
      </c>
      <c r="AV15" s="49">
        <f>'jeziora 2021'!DD17</f>
        <v>0</v>
      </c>
      <c r="AW15" s="68">
        <f>'jeziora 2021'!DE17</f>
        <v>0.05</v>
      </c>
      <c r="AX15" s="105">
        <f>'jeziora 2021'!DF17</f>
        <v>0.05</v>
      </c>
      <c r="AY15" s="59" t="s">
        <v>171</v>
      </c>
      <c r="AZ15" s="69"/>
      <c r="BA15" s="69"/>
      <c r="BB15" s="69"/>
    </row>
    <row r="16" spans="1:54" x14ac:dyDescent="0.2">
      <c r="A16" s="4">
        <f>'jeziora 2021'!B18</f>
        <v>475</v>
      </c>
      <c r="B16" s="13" t="str">
        <f>'jeziora 2021'!D18</f>
        <v>jez. Ciche - stanowisko 02</v>
      </c>
      <c r="C16" s="49">
        <f>'jeziora 2021'!I18</f>
        <v>0.05</v>
      </c>
      <c r="D16" s="49">
        <f>'jeziora 2021'!J18</f>
        <v>1.5</v>
      </c>
      <c r="E16" s="49">
        <f>'jeziora 2021'!L18</f>
        <v>2.5000000000000001E-2</v>
      </c>
      <c r="F16" s="49">
        <f>'jeziora 2021'!N18</f>
        <v>2.67</v>
      </c>
      <c r="G16" s="49">
        <f>'jeziora 2021'!O18</f>
        <v>2.64</v>
      </c>
      <c r="H16" s="49">
        <f>'jeziora 2021'!P18</f>
        <v>5.3499999999999999E-2</v>
      </c>
      <c r="I16" s="49">
        <f>'jeziora 2021'!S18</f>
        <v>2.17</v>
      </c>
      <c r="J16" s="49">
        <f>'jeziora 2021'!T18</f>
        <v>13.5</v>
      </c>
      <c r="K16" s="49">
        <f>'jeziora 2021'!Y18</f>
        <v>23.7</v>
      </c>
      <c r="L16" s="92">
        <f>'jeziora 2021'!AB18</f>
        <v>9470</v>
      </c>
      <c r="M16" s="92">
        <f>'jeziora 2021'!AC18</f>
        <v>862</v>
      </c>
      <c r="N16" s="68">
        <f>'jeziora 2021'!AI18</f>
        <v>51</v>
      </c>
      <c r="O16" s="68">
        <f>'jeziora 2021'!AJ18</f>
        <v>84</v>
      </c>
      <c r="P16" s="68">
        <f>'jeziora 2021'!AK18</f>
        <v>2.5</v>
      </c>
      <c r="Q16" s="68">
        <f>'jeziora 2021'!AL18</f>
        <v>311</v>
      </c>
      <c r="R16" s="68">
        <f>'jeziora 2021'!AM18</f>
        <v>200</v>
      </c>
      <c r="S16" s="68">
        <f>'jeziora 2021'!AN18</f>
        <v>76</v>
      </c>
      <c r="T16" s="68">
        <f>'jeziora 2021'!AO18</f>
        <v>111</v>
      </c>
      <c r="U16" s="68">
        <f>'jeziora 2021'!AQ18</f>
        <v>108</v>
      </c>
      <c r="V16" s="68">
        <f>'jeziora 2021'!AR18</f>
        <v>1.5</v>
      </c>
      <c r="W16" s="68">
        <f>'jeziora 2021'!AS18</f>
        <v>56</v>
      </c>
      <c r="X16" s="68">
        <f>'jeziora 2021'!AT18</f>
        <v>97</v>
      </c>
      <c r="Y16" s="68">
        <f>'jeziora 2021'!AU18</f>
        <v>205</v>
      </c>
      <c r="Z16" s="68">
        <f>'jeziora 2021'!AV18</f>
        <v>200</v>
      </c>
      <c r="AA16" s="68">
        <f>'jeziora 2021'!AW18</f>
        <v>76</v>
      </c>
      <c r="AB16" s="68">
        <f>'jeziora 2021'!AX18</f>
        <v>96</v>
      </c>
      <c r="AC16" s="68">
        <f>'jeziora 2021'!AY18</f>
        <v>168</v>
      </c>
      <c r="AD16" s="68">
        <f>'jeziora 2021'!AZ18</f>
        <v>2.5</v>
      </c>
      <c r="AE16" s="68">
        <f>'jeziora 2021'!BB18</f>
        <v>1471</v>
      </c>
      <c r="AF16" s="68">
        <f>'jeziora 2021'!BJ18</f>
        <v>0.5</v>
      </c>
      <c r="AG16" s="68">
        <f>'jeziora 2021'!BL18</f>
        <v>0.5</v>
      </c>
      <c r="AH16" s="68">
        <f>'jeziora 2021'!BM18</f>
        <v>0.05</v>
      </c>
      <c r="AI16" s="68">
        <f>'jeziora 2021'!BN18</f>
        <v>0.05</v>
      </c>
      <c r="AJ16" s="68">
        <f>'jeziora 2021'!BO18</f>
        <v>0.05</v>
      </c>
      <c r="AK16" s="68">
        <f>'jeziora 2021'!BR18</f>
        <v>0.4</v>
      </c>
      <c r="AL16" s="68">
        <f>'jeziora 2021'!BS18</f>
        <v>0.05</v>
      </c>
      <c r="AM16" s="68">
        <f>'jeziora 2021'!BU18</f>
        <v>0.05</v>
      </c>
      <c r="AN16" s="68">
        <f>'jeziora 2021'!BV18</f>
        <v>0.05</v>
      </c>
      <c r="AO16" s="68">
        <f>'jeziora 2021'!BW18</f>
        <v>0.05</v>
      </c>
      <c r="AP16" s="68">
        <f>'jeziora 2021'!BX18</f>
        <v>0.1</v>
      </c>
      <c r="AQ16" s="68">
        <f>'jeziora 2021'!BZ18</f>
        <v>0</v>
      </c>
      <c r="AR16" s="130">
        <f>'jeziora 2021'!CK18</f>
        <v>0</v>
      </c>
      <c r="AS16" s="68">
        <f>'jeziora 2021'!CN18</f>
        <v>0</v>
      </c>
      <c r="AT16" s="68">
        <f>'jeziora 2021'!CS18</f>
        <v>0</v>
      </c>
      <c r="AU16" s="130">
        <f>'jeziora 2021'!CY18</f>
        <v>0</v>
      </c>
      <c r="AV16" s="49">
        <f>'jeziora 2021'!DD18</f>
        <v>0</v>
      </c>
      <c r="AW16" s="68">
        <f>'jeziora 2021'!DE18</f>
        <v>0.05</v>
      </c>
      <c r="AX16" s="105">
        <f>'jeziora 2021'!DF18</f>
        <v>0.05</v>
      </c>
      <c r="AY16" s="59" t="s">
        <v>171</v>
      </c>
      <c r="AZ16" s="69"/>
      <c r="BA16" s="69"/>
      <c r="BB16" s="69"/>
    </row>
    <row r="17" spans="1:54" x14ac:dyDescent="0.2">
      <c r="A17" s="4">
        <f>'jeziora 2021'!B19</f>
        <v>476</v>
      </c>
      <c r="B17" s="13" t="str">
        <f>'jeziora 2021'!D19</f>
        <v>jez. Czarne - stan.01</v>
      </c>
      <c r="C17" s="49">
        <f>'jeziora 2021'!I19</f>
        <v>0.05</v>
      </c>
      <c r="D17" s="49">
        <f>'jeziora 2021'!J19</f>
        <v>1.5</v>
      </c>
      <c r="E17" s="49">
        <f>'jeziora 2021'!L19</f>
        <v>0.66200000000000003</v>
      </c>
      <c r="F17" s="49">
        <f>'jeziora 2021'!N19</f>
        <v>6.6879999999999997</v>
      </c>
      <c r="G17" s="49">
        <f>'jeziora 2021'!O19</f>
        <v>5.0599999999999996</v>
      </c>
      <c r="H17" s="49">
        <f>'jeziora 2021'!P19</f>
        <v>5.4600000000000003E-2</v>
      </c>
      <c r="I17" s="49">
        <f>'jeziora 2021'!S19</f>
        <v>3.9220000000000002</v>
      </c>
      <c r="J17" s="49">
        <f>'jeziora 2021'!T19</f>
        <v>23.36</v>
      </c>
      <c r="K17" s="49">
        <f>'jeziora 2021'!Y19</f>
        <v>36.36</v>
      </c>
      <c r="L17" s="92">
        <f>'jeziora 2021'!AB19</f>
        <v>6809</v>
      </c>
      <c r="M17" s="92">
        <f>'jeziora 2021'!AC19</f>
        <v>432.1</v>
      </c>
      <c r="N17" s="68">
        <f>'jeziora 2021'!AI19</f>
        <v>2.5</v>
      </c>
      <c r="O17" s="68">
        <f>'jeziora 2021'!AJ19</f>
        <v>49</v>
      </c>
      <c r="P17" s="68">
        <f>'jeziora 2021'!AK19</f>
        <v>2.5</v>
      </c>
      <c r="Q17" s="68">
        <f>'jeziora 2021'!AL19</f>
        <v>250</v>
      </c>
      <c r="R17" s="68">
        <f>'jeziora 2021'!AM19</f>
        <v>130</v>
      </c>
      <c r="S17" s="68">
        <f>'jeziora 2021'!AN19</f>
        <v>59</v>
      </c>
      <c r="T17" s="68">
        <f>'jeziora 2021'!AO19</f>
        <v>64</v>
      </c>
      <c r="U17" s="68">
        <f>'jeziora 2021'!AQ19</f>
        <v>48</v>
      </c>
      <c r="V17" s="68">
        <f>'jeziora 2021'!AR19</f>
        <v>1.5</v>
      </c>
      <c r="W17" s="68">
        <f>'jeziora 2021'!AS19</f>
        <v>2.5</v>
      </c>
      <c r="X17" s="68">
        <f>'jeziora 2021'!AT19</f>
        <v>2.5</v>
      </c>
      <c r="Y17" s="68">
        <f>'jeziora 2021'!AU19</f>
        <v>174</v>
      </c>
      <c r="Z17" s="68">
        <f>'jeziora 2021'!AV19</f>
        <v>120</v>
      </c>
      <c r="AA17" s="68">
        <f>'jeziora 2021'!AW19</f>
        <v>46</v>
      </c>
      <c r="AB17" s="68">
        <f>'jeziora 2021'!AX19</f>
        <v>59</v>
      </c>
      <c r="AC17" s="68">
        <f>'jeziora 2021'!AY19</f>
        <v>107</v>
      </c>
      <c r="AD17" s="68">
        <f>'jeziora 2021'!AZ19</f>
        <v>2.5</v>
      </c>
      <c r="AE17" s="68">
        <f>'jeziora 2021'!BB19</f>
        <v>903.5</v>
      </c>
      <c r="AF17" s="68">
        <f>'jeziora 2021'!BJ19</f>
        <v>0.5</v>
      </c>
      <c r="AG17" s="68">
        <f>'jeziora 2021'!BL19</f>
        <v>0.5</v>
      </c>
      <c r="AH17" s="68">
        <f>'jeziora 2021'!BM19</f>
        <v>0.05</v>
      </c>
      <c r="AI17" s="68">
        <f>'jeziora 2021'!BN19</f>
        <v>0.05</v>
      </c>
      <c r="AJ17" s="68">
        <f>'jeziora 2021'!BO19</f>
        <v>0.05</v>
      </c>
      <c r="AK17" s="68">
        <f>'jeziora 2021'!BR19</f>
        <v>0.4</v>
      </c>
      <c r="AL17" s="68">
        <f>'jeziora 2021'!BS19</f>
        <v>0.05</v>
      </c>
      <c r="AM17" s="68">
        <f>'jeziora 2021'!BU19</f>
        <v>0.05</v>
      </c>
      <c r="AN17" s="68">
        <f>'jeziora 2021'!BV19</f>
        <v>0.05</v>
      </c>
      <c r="AO17" s="68">
        <f>'jeziora 2021'!BW19</f>
        <v>0.05</v>
      </c>
      <c r="AP17" s="68">
        <f>'jeziora 2021'!BX19</f>
        <v>0.1</v>
      </c>
      <c r="AQ17" s="68">
        <f>'jeziora 2021'!BZ19</f>
        <v>0</v>
      </c>
      <c r="AR17" s="130">
        <f>'jeziora 2021'!CK19</f>
        <v>0</v>
      </c>
      <c r="AS17" s="68">
        <f>'jeziora 2021'!CN19</f>
        <v>0</v>
      </c>
      <c r="AT17" s="68">
        <f>'jeziora 2021'!CS19</f>
        <v>0</v>
      </c>
      <c r="AU17" s="130">
        <f>'jeziora 2021'!CY19</f>
        <v>0</v>
      </c>
      <c r="AV17" s="49">
        <f>'jeziora 2021'!DD19</f>
        <v>0</v>
      </c>
      <c r="AW17" s="68">
        <f>'jeziora 2021'!DE19</f>
        <v>0.05</v>
      </c>
      <c r="AX17" s="105">
        <f>'jeziora 2021'!DF19</f>
        <v>0.05</v>
      </c>
      <c r="AY17" s="57" t="s">
        <v>169</v>
      </c>
      <c r="AZ17" s="69"/>
      <c r="BA17" s="69"/>
      <c r="BB17" s="69"/>
    </row>
    <row r="18" spans="1:54" x14ac:dyDescent="0.2">
      <c r="A18" s="4">
        <f>'jeziora 2021'!B20</f>
        <v>477</v>
      </c>
      <c r="B18" s="13" t="str">
        <f>'jeziora 2021'!D20</f>
        <v>jez. Czernikowskie - głęboczek -   11,2m</v>
      </c>
      <c r="C18" s="49">
        <f>'jeziora 2021'!I20</f>
        <v>0.05</v>
      </c>
      <c r="D18" s="49">
        <f>'jeziora 2021'!J20</f>
        <v>4.49</v>
      </c>
      <c r="E18" s="49">
        <f>'jeziora 2021'!L20</f>
        <v>0.57599999999999996</v>
      </c>
      <c r="F18" s="49">
        <f>'jeziora 2021'!N20</f>
        <v>7.73</v>
      </c>
      <c r="G18" s="49">
        <f>'jeziora 2021'!O20</f>
        <v>12.5</v>
      </c>
      <c r="H18" s="49">
        <f>'jeziora 2021'!P20</f>
        <v>0.13800000000000001</v>
      </c>
      <c r="I18" s="49">
        <f>'jeziora 2021'!S20</f>
        <v>7.81</v>
      </c>
      <c r="J18" s="49">
        <f>'jeziora 2021'!T20</f>
        <v>35.6</v>
      </c>
      <c r="K18" s="49">
        <f>'jeziora 2021'!Y20</f>
        <v>78.900000000000006</v>
      </c>
      <c r="L18" s="92">
        <f>'jeziora 2021'!AB20</f>
        <v>9033</v>
      </c>
      <c r="M18" s="92">
        <f>'jeziora 2021'!AC20</f>
        <v>871</v>
      </c>
      <c r="N18" s="68">
        <f>'jeziora 2021'!AI20</f>
        <v>550</v>
      </c>
      <c r="O18" s="68">
        <f>'jeziora 2021'!AJ20</f>
        <v>216</v>
      </c>
      <c r="P18" s="68">
        <f>'jeziora 2021'!AK20</f>
        <v>55</v>
      </c>
      <c r="Q18" s="68">
        <f>'jeziora 2021'!AL20</f>
        <v>860</v>
      </c>
      <c r="R18" s="68">
        <f>'jeziora 2021'!AM20</f>
        <v>560</v>
      </c>
      <c r="S18" s="68">
        <f>'jeziora 2021'!AN20</f>
        <v>323</v>
      </c>
      <c r="T18" s="68">
        <f>'jeziora 2021'!AO20</f>
        <v>402</v>
      </c>
      <c r="U18" s="68">
        <f>'jeziora 2021'!AQ20</f>
        <v>315</v>
      </c>
      <c r="V18" s="68">
        <f>'jeziora 2021'!AR20</f>
        <v>30</v>
      </c>
      <c r="W18" s="68">
        <f>'jeziora 2021'!AS20</f>
        <v>40</v>
      </c>
      <c r="X18" s="68">
        <f>'jeziora 2021'!AT20</f>
        <v>173</v>
      </c>
      <c r="Y18" s="68">
        <f>'jeziora 2021'!AU20</f>
        <v>688</v>
      </c>
      <c r="Z18" s="68">
        <f>'jeziora 2021'!AV20</f>
        <v>587</v>
      </c>
      <c r="AA18" s="68">
        <f>'jeziora 2021'!AW20</f>
        <v>243</v>
      </c>
      <c r="AB18" s="68">
        <f>'jeziora 2021'!AX20</f>
        <v>353</v>
      </c>
      <c r="AC18" s="68">
        <f>'jeziora 2021'!AY20</f>
        <v>446</v>
      </c>
      <c r="AD18" s="68">
        <f>'jeziora 2021'!AZ20</f>
        <v>143</v>
      </c>
      <c r="AE18" s="68">
        <f>'jeziora 2021'!BB20</f>
        <v>4727</v>
      </c>
      <c r="AF18" s="68">
        <f>'jeziora 2021'!BJ20</f>
        <v>0.5</v>
      </c>
      <c r="AG18" s="68">
        <f>'jeziora 2021'!BL20</f>
        <v>0.5</v>
      </c>
      <c r="AH18" s="68">
        <f>'jeziora 2021'!BM20</f>
        <v>0.05</v>
      </c>
      <c r="AI18" s="68">
        <f>'jeziora 2021'!BN20</f>
        <v>0.05</v>
      </c>
      <c r="AJ18" s="68">
        <f>'jeziora 2021'!BO20</f>
        <v>0.05</v>
      </c>
      <c r="AK18" s="68">
        <f>'jeziora 2021'!BR20</f>
        <v>0.4</v>
      </c>
      <c r="AL18" s="68">
        <f>'jeziora 2021'!BS20</f>
        <v>0.05</v>
      </c>
      <c r="AM18" s="68">
        <f>'jeziora 2021'!BU20</f>
        <v>0.05</v>
      </c>
      <c r="AN18" s="68">
        <f>'jeziora 2021'!BV20</f>
        <v>0.05</v>
      </c>
      <c r="AO18" s="68">
        <f>'jeziora 2021'!BW20</f>
        <v>0.05</v>
      </c>
      <c r="AP18" s="68">
        <f>'jeziora 2021'!BX20</f>
        <v>0.1</v>
      </c>
      <c r="AQ18" s="68">
        <f>'jeziora 2021'!BZ20</f>
        <v>0</v>
      </c>
      <c r="AR18" s="130">
        <f>'jeziora 2021'!CK20</f>
        <v>0</v>
      </c>
      <c r="AS18" s="68">
        <f>'jeziora 2021'!CN20</f>
        <v>0</v>
      </c>
      <c r="AT18" s="68">
        <f>'jeziora 2021'!CS20</f>
        <v>0</v>
      </c>
      <c r="AU18" s="130">
        <f>'jeziora 2021'!CY20</f>
        <v>0</v>
      </c>
      <c r="AV18" s="49">
        <f>'jeziora 2021'!DD20</f>
        <v>0</v>
      </c>
      <c r="AW18" s="68">
        <f>'jeziora 2021'!DE20</f>
        <v>0.05</v>
      </c>
      <c r="AX18" s="105">
        <f>'jeziora 2021'!DF20</f>
        <v>0.05</v>
      </c>
      <c r="AY18" s="60" t="s">
        <v>172</v>
      </c>
      <c r="AZ18" s="69"/>
      <c r="BA18" s="69"/>
      <c r="BB18" s="69"/>
    </row>
    <row r="19" spans="1:54" x14ac:dyDescent="0.2">
      <c r="A19" s="4">
        <f>'jeziora 2021'!B21</f>
        <v>478</v>
      </c>
      <c r="B19" s="13" t="str">
        <f>'jeziora 2021'!D21</f>
        <v>jez. Dejguny - stan. 01</v>
      </c>
      <c r="C19" s="49">
        <f>'jeziora 2021'!I21</f>
        <v>0.05</v>
      </c>
      <c r="D19" s="49">
        <f>'jeziora 2021'!J21</f>
        <v>9.6660000000000004</v>
      </c>
      <c r="E19" s="49">
        <f>'jeziora 2021'!L21</f>
        <v>0.53500000000000003</v>
      </c>
      <c r="F19" s="49">
        <f>'jeziora 2021'!N21</f>
        <v>21.22</v>
      </c>
      <c r="G19" s="49">
        <f>'jeziora 2021'!O21</f>
        <v>25.11</v>
      </c>
      <c r="H19" s="49">
        <f>'jeziora 2021'!P21</f>
        <v>4.3099999999999999E-2</v>
      </c>
      <c r="I19" s="49">
        <f>'jeziora 2021'!S21</f>
        <v>14.46</v>
      </c>
      <c r="J19" s="49">
        <f>'jeziora 2021'!T21</f>
        <v>31.43</v>
      </c>
      <c r="K19" s="49">
        <f>'jeziora 2021'!Y21</f>
        <v>63.11</v>
      </c>
      <c r="L19" s="92">
        <f>'jeziora 2021'!AB21</f>
        <v>21914.5</v>
      </c>
      <c r="M19" s="92">
        <f>'jeziora 2021'!AC21</f>
        <v>1004.84</v>
      </c>
      <c r="N19" s="68">
        <f>'jeziora 2021'!AI21</f>
        <v>2.5</v>
      </c>
      <c r="O19" s="68">
        <f>'jeziora 2021'!AJ21</f>
        <v>63</v>
      </c>
      <c r="P19" s="68">
        <f>'jeziora 2021'!AK21</f>
        <v>2.5</v>
      </c>
      <c r="Q19" s="68">
        <f>'jeziora 2021'!AL21</f>
        <v>204</v>
      </c>
      <c r="R19" s="68">
        <f>'jeziora 2021'!AM21</f>
        <v>74</v>
      </c>
      <c r="S19" s="68">
        <f>'jeziora 2021'!AN21</f>
        <v>37</v>
      </c>
      <c r="T19" s="68">
        <f>'jeziora 2021'!AO21</f>
        <v>52</v>
      </c>
      <c r="U19" s="68">
        <f>'jeziora 2021'!AQ21</f>
        <v>33</v>
      </c>
      <c r="V19" s="68">
        <f>'jeziora 2021'!AR21</f>
        <v>1.5</v>
      </c>
      <c r="W19" s="68">
        <f>'jeziora 2021'!AS21</f>
        <v>2.5</v>
      </c>
      <c r="X19" s="68">
        <f>'jeziora 2021'!AT21</f>
        <v>41</v>
      </c>
      <c r="Y19" s="68">
        <f>'jeziora 2021'!AU21</f>
        <v>118</v>
      </c>
      <c r="Z19" s="68">
        <f>'jeziora 2021'!AV21</f>
        <v>120</v>
      </c>
      <c r="AA19" s="68">
        <f>'jeziora 2021'!AW21</f>
        <v>40</v>
      </c>
      <c r="AB19" s="68">
        <f>'jeziora 2021'!AX21</f>
        <v>73</v>
      </c>
      <c r="AC19" s="68">
        <f>'jeziora 2021'!AY21</f>
        <v>98</v>
      </c>
      <c r="AD19" s="68">
        <f>'jeziora 2021'!AZ21</f>
        <v>2.5</v>
      </c>
      <c r="AE19" s="68">
        <f>'jeziora 2021'!BB21</f>
        <v>758</v>
      </c>
      <c r="AF19" s="68">
        <f>'jeziora 2021'!BJ21</f>
        <v>0.5</v>
      </c>
      <c r="AG19" s="68">
        <f>'jeziora 2021'!BL21</f>
        <v>0.5</v>
      </c>
      <c r="AH19" s="68">
        <f>'jeziora 2021'!BM21</f>
        <v>0.05</v>
      </c>
      <c r="AI19" s="68">
        <f>'jeziora 2021'!BN21</f>
        <v>0.05</v>
      </c>
      <c r="AJ19" s="68">
        <f>'jeziora 2021'!BO21</f>
        <v>0.05</v>
      </c>
      <c r="AK19" s="68">
        <f>'jeziora 2021'!BR21</f>
        <v>0.4</v>
      </c>
      <c r="AL19" s="68">
        <f>'jeziora 2021'!BS21</f>
        <v>0.05</v>
      </c>
      <c r="AM19" s="68">
        <f>'jeziora 2021'!BU21</f>
        <v>0.05</v>
      </c>
      <c r="AN19" s="68">
        <f>'jeziora 2021'!BV21</f>
        <v>0.05</v>
      </c>
      <c r="AO19" s="68">
        <f>'jeziora 2021'!BW21</f>
        <v>0.05</v>
      </c>
      <c r="AP19" s="68">
        <f>'jeziora 2021'!BX21</f>
        <v>0.1</v>
      </c>
      <c r="AQ19" s="68">
        <f>'jeziora 2021'!BZ21</f>
        <v>0</v>
      </c>
      <c r="AR19" s="130">
        <f>'jeziora 2021'!CK21</f>
        <v>0</v>
      </c>
      <c r="AS19" s="68">
        <f>'jeziora 2021'!CN21</f>
        <v>0</v>
      </c>
      <c r="AT19" s="68">
        <f>'jeziora 2021'!CS21</f>
        <v>0</v>
      </c>
      <c r="AU19" s="130">
        <f>'jeziora 2021'!CY21</f>
        <v>0</v>
      </c>
      <c r="AV19" s="49">
        <f>'jeziora 2021'!DD21</f>
        <v>0</v>
      </c>
      <c r="AW19" s="68">
        <f>'jeziora 2021'!DE21</f>
        <v>0.05</v>
      </c>
      <c r="AX19" s="105">
        <f>'jeziora 2021'!DF21</f>
        <v>0.05</v>
      </c>
      <c r="AY19" s="59" t="s">
        <v>171</v>
      </c>
      <c r="AZ19" s="69"/>
      <c r="BA19" s="69"/>
      <c r="BB19" s="69"/>
    </row>
    <row r="20" spans="1:54" x14ac:dyDescent="0.2">
      <c r="A20" s="4">
        <f>'jeziora 2021'!B22</f>
        <v>479</v>
      </c>
      <c r="B20" s="13" t="str">
        <f>'jeziora 2021'!D22</f>
        <v>jez. Długie - Mermet</v>
      </c>
      <c r="C20" s="49">
        <f>'jeziora 2021'!I22</f>
        <v>0.05</v>
      </c>
      <c r="D20" s="49">
        <f>'jeziora 2021'!J22</f>
        <v>3.9260000000000002</v>
      </c>
      <c r="E20" s="49">
        <f>'jeziora 2021'!L22</f>
        <v>2.5000000000000001E-2</v>
      </c>
      <c r="F20" s="49">
        <f>'jeziora 2021'!N22</f>
        <v>3.8340000000000001</v>
      </c>
      <c r="G20" s="49">
        <f>'jeziora 2021'!O22</f>
        <v>6.266</v>
      </c>
      <c r="H20" s="49">
        <f>'jeziora 2021'!P22</f>
        <v>5.2400000000000002E-2</v>
      </c>
      <c r="I20" s="49">
        <f>'jeziora 2021'!S22</f>
        <v>2.7330000000000001</v>
      </c>
      <c r="J20" s="49">
        <f>'jeziora 2021'!T22</f>
        <v>25.25</v>
      </c>
      <c r="K20" s="49">
        <f>'jeziora 2021'!Y22</f>
        <v>50.44</v>
      </c>
      <c r="L20" s="92">
        <f>'jeziora 2021'!AB22</f>
        <v>5194</v>
      </c>
      <c r="M20" s="92">
        <f>'jeziora 2021'!AC22</f>
        <v>363.7</v>
      </c>
      <c r="N20" s="68">
        <f>'jeziora 2021'!AI22</f>
        <v>63</v>
      </c>
      <c r="O20" s="68">
        <f>'jeziora 2021'!AJ22</f>
        <v>67</v>
      </c>
      <c r="P20" s="68">
        <f>'jeziora 2021'!AK22</f>
        <v>2.5</v>
      </c>
      <c r="Q20" s="68">
        <f>'jeziora 2021'!AL22</f>
        <v>195</v>
      </c>
      <c r="R20" s="68">
        <f>'jeziora 2021'!AM22</f>
        <v>110</v>
      </c>
      <c r="S20" s="68">
        <f>'jeziora 2021'!AN22</f>
        <v>2.5</v>
      </c>
      <c r="T20" s="68">
        <f>'jeziora 2021'!AO22</f>
        <v>68</v>
      </c>
      <c r="U20" s="68">
        <f>'jeziora 2021'!AQ22</f>
        <v>87</v>
      </c>
      <c r="V20" s="68">
        <f>'jeziora 2021'!AR22</f>
        <v>1.5</v>
      </c>
      <c r="W20" s="68">
        <f>'jeziora 2021'!AS22</f>
        <v>2.5</v>
      </c>
      <c r="X20" s="68">
        <f>'jeziora 2021'!AT22</f>
        <v>2.5</v>
      </c>
      <c r="Y20" s="68">
        <f>'jeziora 2021'!AU22</f>
        <v>116</v>
      </c>
      <c r="Z20" s="68">
        <f>'jeziora 2021'!AV22</f>
        <v>104</v>
      </c>
      <c r="AA20" s="68">
        <f>'jeziora 2021'!AW22</f>
        <v>2.5</v>
      </c>
      <c r="AB20" s="68">
        <f>'jeziora 2021'!AX22</f>
        <v>2.5</v>
      </c>
      <c r="AC20" s="68">
        <f>'jeziora 2021'!AY22</f>
        <v>87</v>
      </c>
      <c r="AD20" s="68">
        <f>'jeziora 2021'!AZ22</f>
        <v>2.5</v>
      </c>
      <c r="AE20" s="68">
        <f>'jeziora 2021'!BB22</f>
        <v>737</v>
      </c>
      <c r="AF20" s="68">
        <f>'jeziora 2021'!BJ22</f>
        <v>0.5</v>
      </c>
      <c r="AG20" s="68">
        <f>'jeziora 2021'!BL22</f>
        <v>0.5</v>
      </c>
      <c r="AH20" s="68">
        <f>'jeziora 2021'!BM22</f>
        <v>0.05</v>
      </c>
      <c r="AI20" s="68">
        <f>'jeziora 2021'!BN22</f>
        <v>0.05</v>
      </c>
      <c r="AJ20" s="68">
        <f>'jeziora 2021'!BO22</f>
        <v>0.05</v>
      </c>
      <c r="AK20" s="68">
        <f>'jeziora 2021'!BR22</f>
        <v>0.4</v>
      </c>
      <c r="AL20" s="68">
        <f>'jeziora 2021'!BS22</f>
        <v>0.05</v>
      </c>
      <c r="AM20" s="68">
        <f>'jeziora 2021'!BU22</f>
        <v>0.05</v>
      </c>
      <c r="AN20" s="68">
        <f>'jeziora 2021'!BV22</f>
        <v>0.05</v>
      </c>
      <c r="AO20" s="68">
        <f>'jeziora 2021'!BW22</f>
        <v>0.05</v>
      </c>
      <c r="AP20" s="68">
        <f>'jeziora 2021'!BX22</f>
        <v>0.1</v>
      </c>
      <c r="AQ20" s="68">
        <f>'jeziora 2021'!BZ22</f>
        <v>0</v>
      </c>
      <c r="AR20" s="130">
        <f>'jeziora 2021'!CK22</f>
        <v>0</v>
      </c>
      <c r="AS20" s="68">
        <f>'jeziora 2021'!CN22</f>
        <v>0</v>
      </c>
      <c r="AT20" s="68">
        <f>'jeziora 2021'!CS22</f>
        <v>0</v>
      </c>
      <c r="AU20" s="130">
        <f>'jeziora 2021'!CY22</f>
        <v>0</v>
      </c>
      <c r="AV20" s="49">
        <f>'jeziora 2021'!DD22</f>
        <v>0</v>
      </c>
      <c r="AW20" s="68">
        <f>'jeziora 2021'!DE22</f>
        <v>0.05</v>
      </c>
      <c r="AX20" s="105">
        <f>'jeziora 2021'!DF22</f>
        <v>0.05</v>
      </c>
      <c r="AY20" s="57" t="s">
        <v>169</v>
      </c>
      <c r="AZ20" s="69"/>
      <c r="BA20" s="69"/>
      <c r="BB20" s="69"/>
    </row>
    <row r="21" spans="1:54" x14ac:dyDescent="0.2">
      <c r="A21" s="4">
        <f>'jeziora 2021'!B23</f>
        <v>480</v>
      </c>
      <c r="B21" s="13" t="str">
        <f>'jeziora 2021'!D23</f>
        <v>jez. Długie - stanowisko 02</v>
      </c>
      <c r="C21" s="49">
        <f>'jeziora 2021'!I23</f>
        <v>0.05</v>
      </c>
      <c r="D21" s="49">
        <f>'jeziora 2021'!J23</f>
        <v>7.7320000000000002</v>
      </c>
      <c r="E21" s="49">
        <f>'jeziora 2021'!L23</f>
        <v>2.5000000000000001E-2</v>
      </c>
      <c r="F21" s="49">
        <f>'jeziora 2021'!N23</f>
        <v>11.72</v>
      </c>
      <c r="G21" s="49">
        <f>'jeziora 2021'!O23</f>
        <v>13.21</v>
      </c>
      <c r="H21" s="49">
        <f>'jeziora 2021'!P23</f>
        <v>2.64E-2</v>
      </c>
      <c r="I21" s="49">
        <f>'jeziora 2021'!S23</f>
        <v>6.8150000000000004</v>
      </c>
      <c r="J21" s="49">
        <f>'jeziora 2021'!T23</f>
        <v>97.69</v>
      </c>
      <c r="K21" s="49">
        <f>'jeziora 2021'!Y23</f>
        <v>181.8</v>
      </c>
      <c r="L21" s="92">
        <f>'jeziora 2021'!AB23</f>
        <v>33544.199999999997</v>
      </c>
      <c r="M21" s="92">
        <f>'jeziora 2021'!AC23</f>
        <v>620.87300000000005</v>
      </c>
      <c r="N21" s="68">
        <f>'jeziora 2021'!AI23</f>
        <v>180</v>
      </c>
      <c r="O21" s="68">
        <f>'jeziora 2021'!AJ23</f>
        <v>167</v>
      </c>
      <c r="P21" s="68">
        <f>'jeziora 2021'!AK23</f>
        <v>2.5</v>
      </c>
      <c r="Q21" s="68">
        <f>'jeziora 2021'!AL23</f>
        <v>769</v>
      </c>
      <c r="R21" s="68">
        <f>'jeziora 2021'!AM23</f>
        <v>360</v>
      </c>
      <c r="S21" s="68">
        <f>'jeziora 2021'!AN23</f>
        <v>170</v>
      </c>
      <c r="T21" s="68">
        <f>'jeziora 2021'!AO23</f>
        <v>242</v>
      </c>
      <c r="U21" s="68">
        <f>'jeziora 2021'!AQ23</f>
        <v>268</v>
      </c>
      <c r="V21" s="68">
        <f>'jeziora 2021'!AR23</f>
        <v>1.5</v>
      </c>
      <c r="W21" s="68">
        <f>'jeziora 2021'!AS23</f>
        <v>75</v>
      </c>
      <c r="X21" s="68">
        <f>'jeziora 2021'!AT23</f>
        <v>2.5</v>
      </c>
      <c r="Y21" s="68">
        <f>'jeziora 2021'!AU23</f>
        <v>478</v>
      </c>
      <c r="Z21" s="68">
        <f>'jeziora 2021'!AV23</f>
        <v>467</v>
      </c>
      <c r="AA21" s="68">
        <f>'jeziora 2021'!AW23</f>
        <v>170</v>
      </c>
      <c r="AB21" s="68">
        <f>'jeziora 2021'!AX23</f>
        <v>194</v>
      </c>
      <c r="AC21" s="68">
        <f>'jeziora 2021'!AY23</f>
        <v>341</v>
      </c>
      <c r="AD21" s="68">
        <f>'jeziora 2021'!AZ23</f>
        <v>94</v>
      </c>
      <c r="AE21" s="68">
        <f>'jeziora 2021'!BB23</f>
        <v>3084.5</v>
      </c>
      <c r="AF21" s="68">
        <f>'jeziora 2021'!BJ23</f>
        <v>0.5</v>
      </c>
      <c r="AG21" s="68">
        <f>'jeziora 2021'!BL23</f>
        <v>0.5</v>
      </c>
      <c r="AH21" s="68">
        <f>'jeziora 2021'!BM23</f>
        <v>0.05</v>
      </c>
      <c r="AI21" s="68">
        <f>'jeziora 2021'!BN23</f>
        <v>0.05</v>
      </c>
      <c r="AJ21" s="68">
        <f>'jeziora 2021'!BO23</f>
        <v>0.05</v>
      </c>
      <c r="AK21" s="68">
        <f>'jeziora 2021'!BR23</f>
        <v>0.4</v>
      </c>
      <c r="AL21" s="68">
        <f>'jeziora 2021'!BS23</f>
        <v>0.05</v>
      </c>
      <c r="AM21" s="68">
        <f>'jeziora 2021'!BU23</f>
        <v>0.05</v>
      </c>
      <c r="AN21" s="68">
        <f>'jeziora 2021'!BV23</f>
        <v>0.05</v>
      </c>
      <c r="AO21" s="68">
        <f>'jeziora 2021'!BW23</f>
        <v>0.05</v>
      </c>
      <c r="AP21" s="68">
        <f>'jeziora 2021'!BX23</f>
        <v>0.1</v>
      </c>
      <c r="AQ21" s="68">
        <f>'jeziora 2021'!BZ23</f>
        <v>0</v>
      </c>
      <c r="AR21" s="130">
        <f>'jeziora 2021'!CK23</f>
        <v>0</v>
      </c>
      <c r="AS21" s="68">
        <f>'jeziora 2021'!CN23</f>
        <v>0</v>
      </c>
      <c r="AT21" s="68">
        <f>'jeziora 2021'!CS23</f>
        <v>0</v>
      </c>
      <c r="AU21" s="130">
        <f>'jeziora 2021'!CY23</f>
        <v>0</v>
      </c>
      <c r="AV21" s="49">
        <f>'jeziora 2021'!DD23</f>
        <v>0</v>
      </c>
      <c r="AW21" s="68">
        <f>'jeziora 2021'!DE23</f>
        <v>0.05</v>
      </c>
      <c r="AX21" s="105">
        <f>'jeziora 2021'!DF23</f>
        <v>0.05</v>
      </c>
      <c r="AY21" s="59" t="s">
        <v>171</v>
      </c>
      <c r="AZ21" s="69"/>
      <c r="BA21" s="69"/>
      <c r="BB21" s="69"/>
    </row>
    <row r="22" spans="1:54" x14ac:dyDescent="0.2">
      <c r="A22" s="4">
        <f>'jeziora 2021'!B24</f>
        <v>481</v>
      </c>
      <c r="B22" s="13" t="str">
        <f>'jeziora 2021'!D24</f>
        <v>jez. Długie Wigierskie - st.01</v>
      </c>
      <c r="C22" s="49">
        <f>'jeziora 2021'!I24</f>
        <v>0.05</v>
      </c>
      <c r="D22" s="49">
        <f>'jeziora 2021'!J24</f>
        <v>1.5</v>
      </c>
      <c r="E22" s="49">
        <f>'jeziora 2021'!L24</f>
        <v>0.54800000000000004</v>
      </c>
      <c r="F22" s="49">
        <f>'jeziora 2021'!N24</f>
        <v>3.7789999999999999</v>
      </c>
      <c r="G22" s="49">
        <f>'jeziora 2021'!O24</f>
        <v>5.734</v>
      </c>
      <c r="H22" s="49">
        <f>'jeziora 2021'!P24</f>
        <v>4.1700000000000001E-2</v>
      </c>
      <c r="I22" s="49">
        <f>'jeziora 2021'!S24</f>
        <v>2.6589999999999998</v>
      </c>
      <c r="J22" s="49">
        <f>'jeziora 2021'!T24</f>
        <v>31.46</v>
      </c>
      <c r="K22" s="49">
        <f>'jeziora 2021'!Y24</f>
        <v>49.47</v>
      </c>
      <c r="L22" s="92">
        <f>'jeziora 2021'!AB24</f>
        <v>1590</v>
      </c>
      <c r="M22" s="92">
        <f>'jeziora 2021'!AC24</f>
        <v>171.9</v>
      </c>
      <c r="N22" s="68">
        <f>'jeziora 2021'!AI24</f>
        <v>2.5</v>
      </c>
      <c r="O22" s="68">
        <f>'jeziora 2021'!AJ24</f>
        <v>98</v>
      </c>
      <c r="P22" s="68">
        <f>'jeziora 2021'!AK24</f>
        <v>31</v>
      </c>
      <c r="Q22" s="68">
        <f>'jeziora 2021'!AL24</f>
        <v>288</v>
      </c>
      <c r="R22" s="68">
        <f>'jeziora 2021'!AM24</f>
        <v>150</v>
      </c>
      <c r="S22" s="68">
        <f>'jeziora 2021'!AN24</f>
        <v>84</v>
      </c>
      <c r="T22" s="68">
        <f>'jeziora 2021'!AO24</f>
        <v>98</v>
      </c>
      <c r="U22" s="68">
        <f>'jeziora 2021'!AQ24</f>
        <v>82</v>
      </c>
      <c r="V22" s="68">
        <f>'jeziora 2021'!AR24</f>
        <v>1.5</v>
      </c>
      <c r="W22" s="68">
        <f>'jeziora 2021'!AS24</f>
        <v>127</v>
      </c>
      <c r="X22" s="68">
        <f>'jeziora 2021'!AT24</f>
        <v>237</v>
      </c>
      <c r="Y22" s="68">
        <f>'jeziora 2021'!AU24</f>
        <v>25</v>
      </c>
      <c r="Z22" s="68">
        <f>'jeziora 2021'!AV24</f>
        <v>199</v>
      </c>
      <c r="AA22" s="68">
        <f>'jeziora 2021'!AW24</f>
        <v>75</v>
      </c>
      <c r="AB22" s="68">
        <f>'jeziora 2021'!AX24</f>
        <v>89</v>
      </c>
      <c r="AC22" s="68">
        <f>'jeziora 2021'!AY24</f>
        <v>145</v>
      </c>
      <c r="AD22" s="68">
        <f>'jeziora 2021'!AZ24</f>
        <v>27</v>
      </c>
      <c r="AE22" s="68">
        <f>'jeziora 2021'!BB24</f>
        <v>1416</v>
      </c>
      <c r="AF22" s="68">
        <f>'jeziora 2021'!BJ24</f>
        <v>0.5</v>
      </c>
      <c r="AG22" s="68">
        <f>'jeziora 2021'!BL24</f>
        <v>0.5</v>
      </c>
      <c r="AH22" s="68">
        <f>'jeziora 2021'!BM24</f>
        <v>0.05</v>
      </c>
      <c r="AI22" s="68">
        <f>'jeziora 2021'!BN24</f>
        <v>0.05</v>
      </c>
      <c r="AJ22" s="68">
        <f>'jeziora 2021'!BO24</f>
        <v>0.05</v>
      </c>
      <c r="AK22" s="68">
        <f>'jeziora 2021'!BR24</f>
        <v>0.4</v>
      </c>
      <c r="AL22" s="68">
        <f>'jeziora 2021'!BS24</f>
        <v>0.05</v>
      </c>
      <c r="AM22" s="68">
        <f>'jeziora 2021'!BU24</f>
        <v>0.05</v>
      </c>
      <c r="AN22" s="68">
        <f>'jeziora 2021'!BV24</f>
        <v>0.05</v>
      </c>
      <c r="AO22" s="68">
        <f>'jeziora 2021'!BW24</f>
        <v>0.05</v>
      </c>
      <c r="AP22" s="68">
        <f>'jeziora 2021'!BX24</f>
        <v>0.1</v>
      </c>
      <c r="AQ22" s="68">
        <f>'jeziora 2021'!BZ24</f>
        <v>25</v>
      </c>
      <c r="AR22" s="130">
        <f>'jeziora 2021'!CK24</f>
        <v>5.0000000000000001E-3</v>
      </c>
      <c r="AS22" s="68">
        <f>'jeziora 2021'!CN24</f>
        <v>0.5</v>
      </c>
      <c r="AT22" s="68">
        <f>'jeziora 2021'!CS24</f>
        <v>0.5</v>
      </c>
      <c r="AU22" s="130">
        <f>'jeziora 2021'!CY24</f>
        <v>0.16300000000000001</v>
      </c>
      <c r="AV22" s="49">
        <f>'jeziora 2021'!DD24</f>
        <v>0.05</v>
      </c>
      <c r="AW22" s="68">
        <f>'jeziora 2021'!DE24</f>
        <v>0.05</v>
      </c>
      <c r="AX22" s="105">
        <f>'jeziora 2021'!DF24</f>
        <v>0.05</v>
      </c>
      <c r="AY22" s="60" t="s">
        <v>172</v>
      </c>
      <c r="AZ22" s="69"/>
      <c r="BA22" s="69"/>
      <c r="BB22" s="69"/>
    </row>
    <row r="23" spans="1:54" x14ac:dyDescent="0.2">
      <c r="A23" s="4">
        <f>'jeziora 2021'!B25</f>
        <v>482</v>
      </c>
      <c r="B23" s="13" t="str">
        <f>'jeziora 2021'!D25</f>
        <v>jez. Dłużek - stan.02</v>
      </c>
      <c r="C23" s="49">
        <f>'jeziora 2021'!I25</f>
        <v>0.05</v>
      </c>
      <c r="D23" s="49">
        <f>'jeziora 2021'!J25</f>
        <v>3.84</v>
      </c>
      <c r="E23" s="49">
        <f>'jeziora 2021'!L25</f>
        <v>2.5000000000000001E-2</v>
      </c>
      <c r="F23" s="49">
        <f>'jeziora 2021'!N25</f>
        <v>11.7</v>
      </c>
      <c r="G23" s="49">
        <f>'jeziora 2021'!O25</f>
        <v>7.51</v>
      </c>
      <c r="H23" s="49">
        <f>'jeziora 2021'!P25</f>
        <v>8.7999999999999995E-2</v>
      </c>
      <c r="I23" s="49">
        <f>'jeziora 2021'!S25</f>
        <v>8.56</v>
      </c>
      <c r="J23" s="49">
        <f>'jeziora 2021'!T25</f>
        <v>30.8</v>
      </c>
      <c r="K23" s="49">
        <f>'jeziora 2021'!Y25</f>
        <v>45.9</v>
      </c>
      <c r="L23" s="92">
        <f>'jeziora 2021'!AB25</f>
        <v>12420</v>
      </c>
      <c r="M23" s="92">
        <f>'jeziora 2021'!AC25</f>
        <v>845</v>
      </c>
      <c r="N23" s="68">
        <f>'jeziora 2021'!AI25</f>
        <v>31</v>
      </c>
      <c r="O23" s="68">
        <f>'jeziora 2021'!AJ25</f>
        <v>111</v>
      </c>
      <c r="P23" s="68">
        <f>'jeziora 2021'!AK25</f>
        <v>2.5</v>
      </c>
      <c r="Q23" s="68">
        <f>'jeziora 2021'!AL25</f>
        <v>437</v>
      </c>
      <c r="R23" s="68">
        <f>'jeziora 2021'!AM25</f>
        <v>200</v>
      </c>
      <c r="S23" s="68">
        <f>'jeziora 2021'!AN25</f>
        <v>111</v>
      </c>
      <c r="T23" s="68">
        <f>'jeziora 2021'!AO25</f>
        <v>159</v>
      </c>
      <c r="U23" s="68">
        <f>'jeziora 2021'!AQ25</f>
        <v>173</v>
      </c>
      <c r="V23" s="68">
        <f>'jeziora 2021'!AR25</f>
        <v>1.5</v>
      </c>
      <c r="W23" s="68">
        <f>'jeziora 2021'!AS25</f>
        <v>31</v>
      </c>
      <c r="X23" s="68">
        <f>'jeziora 2021'!AT25</f>
        <v>88</v>
      </c>
      <c r="Y23" s="68">
        <f>'jeziora 2021'!AU25</f>
        <v>336</v>
      </c>
      <c r="Z23" s="68">
        <f>'jeziora 2021'!AV25</f>
        <v>258</v>
      </c>
      <c r="AA23" s="68">
        <f>'jeziora 2021'!AW25</f>
        <v>100</v>
      </c>
      <c r="AB23" s="68">
        <f>'jeziora 2021'!AX25</f>
        <v>134</v>
      </c>
      <c r="AC23" s="68">
        <f>'jeziora 2021'!AY25</f>
        <v>206</v>
      </c>
      <c r="AD23" s="68">
        <f>'jeziora 2021'!AZ25</f>
        <v>31</v>
      </c>
      <c r="AE23" s="68">
        <f>'jeziora 2021'!BB25</f>
        <v>1866</v>
      </c>
      <c r="AF23" s="68">
        <f>'jeziora 2021'!BJ25</f>
        <v>0.5</v>
      </c>
      <c r="AG23" s="68">
        <f>'jeziora 2021'!BL25</f>
        <v>0.5</v>
      </c>
      <c r="AH23" s="68">
        <f>'jeziora 2021'!BM25</f>
        <v>0.05</v>
      </c>
      <c r="AI23" s="68">
        <f>'jeziora 2021'!BN25</f>
        <v>0.05</v>
      </c>
      <c r="AJ23" s="68">
        <f>'jeziora 2021'!BO25</f>
        <v>0.05</v>
      </c>
      <c r="AK23" s="68">
        <f>'jeziora 2021'!BR25</f>
        <v>0.4</v>
      </c>
      <c r="AL23" s="68">
        <f>'jeziora 2021'!BS25</f>
        <v>0.05</v>
      </c>
      <c r="AM23" s="68">
        <f>'jeziora 2021'!BU25</f>
        <v>0.05</v>
      </c>
      <c r="AN23" s="68">
        <f>'jeziora 2021'!BV25</f>
        <v>0.05</v>
      </c>
      <c r="AO23" s="68">
        <f>'jeziora 2021'!BW25</f>
        <v>0.05</v>
      </c>
      <c r="AP23" s="68">
        <f>'jeziora 2021'!BX25</f>
        <v>0.1</v>
      </c>
      <c r="AQ23" s="68">
        <f>'jeziora 2021'!BZ25</f>
        <v>0</v>
      </c>
      <c r="AR23" s="130">
        <f>'jeziora 2021'!CK25</f>
        <v>0</v>
      </c>
      <c r="AS23" s="68">
        <f>'jeziora 2021'!CN25</f>
        <v>0</v>
      </c>
      <c r="AT23" s="68">
        <f>'jeziora 2021'!CS25</f>
        <v>0</v>
      </c>
      <c r="AU23" s="130">
        <f>'jeziora 2021'!CY25</f>
        <v>0</v>
      </c>
      <c r="AV23" s="49">
        <f>'jeziora 2021'!DD25</f>
        <v>0</v>
      </c>
      <c r="AW23" s="68">
        <f>'jeziora 2021'!DE25</f>
        <v>0.05</v>
      </c>
      <c r="AX23" s="105">
        <f>'jeziora 2021'!DF25</f>
        <v>0.05</v>
      </c>
      <c r="AY23" s="59" t="s">
        <v>171</v>
      </c>
      <c r="AZ23" s="69"/>
      <c r="BA23" s="69"/>
      <c r="BB23" s="69"/>
    </row>
    <row r="24" spans="1:54" x14ac:dyDescent="0.2">
      <c r="A24" s="4">
        <f>'jeziora 2021'!B26</f>
        <v>483</v>
      </c>
      <c r="B24" s="13" t="str">
        <f>'jeziora 2021'!D26</f>
        <v>jez. Dobrąg - st.01</v>
      </c>
      <c r="C24" s="49">
        <f>'jeziora 2021'!I26</f>
        <v>0.05</v>
      </c>
      <c r="D24" s="49">
        <f>'jeziora 2021'!J26</f>
        <v>7.0910000000000002</v>
      </c>
      <c r="E24" s="49">
        <f>'jeziora 2021'!L26</f>
        <v>2.5000000000000001E-2</v>
      </c>
      <c r="F24" s="49">
        <f>'jeziora 2021'!N26</f>
        <v>13.5</v>
      </c>
      <c r="G24" s="49">
        <f>'jeziora 2021'!O26</f>
        <v>8.8510000000000009</v>
      </c>
      <c r="H24" s="49">
        <f>'jeziora 2021'!P26</f>
        <v>5.6500000000000002E-2</v>
      </c>
      <c r="I24" s="49">
        <f>'jeziora 2021'!S26</f>
        <v>9.9730000000000008</v>
      </c>
      <c r="J24" s="49">
        <f>'jeziora 2021'!T26</f>
        <v>27.29</v>
      </c>
      <c r="K24" s="49">
        <f>'jeziora 2021'!Y26</f>
        <v>53.8</v>
      </c>
      <c r="L24" s="92">
        <f>'jeziora 2021'!AB26</f>
        <v>31271.4</v>
      </c>
      <c r="M24" s="92">
        <f>'jeziora 2021'!AC26</f>
        <v>5778.53</v>
      </c>
      <c r="N24" s="68">
        <f>'jeziora 2021'!AI26</f>
        <v>75</v>
      </c>
      <c r="O24" s="68">
        <f>'jeziora 2021'!AJ26</f>
        <v>52</v>
      </c>
      <c r="P24" s="68">
        <f>'jeziora 2021'!AK26</f>
        <v>2.5</v>
      </c>
      <c r="Q24" s="68">
        <f>'jeziora 2021'!AL26</f>
        <v>254</v>
      </c>
      <c r="R24" s="68">
        <f>'jeziora 2021'!AM26</f>
        <v>170</v>
      </c>
      <c r="S24" s="68">
        <f>'jeziora 2021'!AN26</f>
        <v>90</v>
      </c>
      <c r="T24" s="68">
        <f>'jeziora 2021'!AO26</f>
        <v>137</v>
      </c>
      <c r="U24" s="68">
        <f>'jeziora 2021'!AQ26</f>
        <v>122</v>
      </c>
      <c r="V24" s="68">
        <f>'jeziora 2021'!AR26</f>
        <v>1.5</v>
      </c>
      <c r="W24" s="68">
        <f>'jeziora 2021'!AS26</f>
        <v>2.5</v>
      </c>
      <c r="X24" s="68">
        <f>'jeziora 2021'!AT26</f>
        <v>77</v>
      </c>
      <c r="Y24" s="68">
        <f>'jeziora 2021'!AU26</f>
        <v>192</v>
      </c>
      <c r="Z24" s="68">
        <f>'jeziora 2021'!AV26</f>
        <v>211</v>
      </c>
      <c r="AA24" s="68">
        <f>'jeziora 2021'!AW26</f>
        <v>85</v>
      </c>
      <c r="AB24" s="68">
        <f>'jeziora 2021'!AX26</f>
        <v>117</v>
      </c>
      <c r="AC24" s="68">
        <f>'jeziora 2021'!AY26</f>
        <v>172</v>
      </c>
      <c r="AD24" s="68">
        <f>'jeziora 2021'!AZ26</f>
        <v>55</v>
      </c>
      <c r="AE24" s="68">
        <f>'jeziora 2021'!BB26</f>
        <v>1349.5</v>
      </c>
      <c r="AF24" s="68">
        <f>'jeziora 2021'!BJ26</f>
        <v>0.5</v>
      </c>
      <c r="AG24" s="68">
        <f>'jeziora 2021'!BL26</f>
        <v>0.5</v>
      </c>
      <c r="AH24" s="68">
        <f>'jeziora 2021'!BM26</f>
        <v>0.05</v>
      </c>
      <c r="AI24" s="68">
        <f>'jeziora 2021'!BN26</f>
        <v>0.05</v>
      </c>
      <c r="AJ24" s="68">
        <f>'jeziora 2021'!BO26</f>
        <v>0.05</v>
      </c>
      <c r="AK24" s="68">
        <f>'jeziora 2021'!BR26</f>
        <v>0.4</v>
      </c>
      <c r="AL24" s="68">
        <f>'jeziora 2021'!BS26</f>
        <v>0.05</v>
      </c>
      <c r="AM24" s="68">
        <f>'jeziora 2021'!BU26</f>
        <v>0.05</v>
      </c>
      <c r="AN24" s="68">
        <f>'jeziora 2021'!BV26</f>
        <v>0.05</v>
      </c>
      <c r="AO24" s="68">
        <f>'jeziora 2021'!BW26</f>
        <v>0.05</v>
      </c>
      <c r="AP24" s="68">
        <f>'jeziora 2021'!BX26</f>
        <v>0.1</v>
      </c>
      <c r="AQ24" s="68">
        <f>'jeziora 2021'!BZ26</f>
        <v>0</v>
      </c>
      <c r="AR24" s="130">
        <f>'jeziora 2021'!CK26</f>
        <v>0</v>
      </c>
      <c r="AS24" s="68">
        <f>'jeziora 2021'!CN26</f>
        <v>0</v>
      </c>
      <c r="AT24" s="68">
        <f>'jeziora 2021'!CS26</f>
        <v>0</v>
      </c>
      <c r="AU24" s="130">
        <f>'jeziora 2021'!CY26</f>
        <v>0</v>
      </c>
      <c r="AV24" s="49">
        <f>'jeziora 2021'!DD26</f>
        <v>0</v>
      </c>
      <c r="AW24" s="68">
        <f>'jeziora 2021'!DE26</f>
        <v>0.05</v>
      </c>
      <c r="AX24" s="105">
        <f>'jeziora 2021'!DF26</f>
        <v>0.05</v>
      </c>
      <c r="AY24" s="60" t="s">
        <v>172</v>
      </c>
      <c r="AZ24" s="69"/>
      <c r="BA24" s="69"/>
      <c r="BB24" s="69"/>
    </row>
    <row r="25" spans="1:54" x14ac:dyDescent="0.2">
      <c r="A25" s="4">
        <f>'jeziora 2021'!B27</f>
        <v>484</v>
      </c>
      <c r="B25" s="13" t="str">
        <f>'jeziora 2021'!D27</f>
        <v>jez. Dobropolskie-Golenickie - głęboczek -   12,1m</v>
      </c>
      <c r="C25" s="49">
        <f>'jeziora 2021'!I27</f>
        <v>0.05</v>
      </c>
      <c r="D25" s="49">
        <f>'jeziora 2021'!J27</f>
        <v>1.5</v>
      </c>
      <c r="E25" s="49">
        <f>'jeziora 2021'!L27</f>
        <v>2.5000000000000001E-2</v>
      </c>
      <c r="F25" s="49">
        <f>'jeziora 2021'!N27</f>
        <v>3.37</v>
      </c>
      <c r="G25" s="49">
        <f>'jeziora 2021'!O27</f>
        <v>8.4</v>
      </c>
      <c r="H25" s="49">
        <f>'jeziora 2021'!P27</f>
        <v>5.5399999999999998E-2</v>
      </c>
      <c r="I25" s="49">
        <f>'jeziora 2021'!S27</f>
        <v>6.22</v>
      </c>
      <c r="J25" s="49">
        <f>'jeziora 2021'!T27</f>
        <v>15.1</v>
      </c>
      <c r="K25" s="49">
        <f>'jeziora 2021'!Y27</f>
        <v>38.200000000000003</v>
      </c>
      <c r="L25" s="92">
        <f>'jeziora 2021'!AB27</f>
        <v>6590</v>
      </c>
      <c r="M25" s="92">
        <f>'jeziora 2021'!AC27</f>
        <v>1380</v>
      </c>
      <c r="N25" s="68">
        <f>'jeziora 2021'!AI27</f>
        <v>470</v>
      </c>
      <c r="O25" s="68">
        <f>'jeziora 2021'!AJ27</f>
        <v>65</v>
      </c>
      <c r="P25" s="68">
        <f>'jeziora 2021'!AK27</f>
        <v>50</v>
      </c>
      <c r="Q25" s="68">
        <f>'jeziora 2021'!AL27</f>
        <v>248</v>
      </c>
      <c r="R25" s="68">
        <f>'jeziora 2021'!AM27</f>
        <v>140</v>
      </c>
      <c r="S25" s="68">
        <f>'jeziora 2021'!AN27</f>
        <v>41</v>
      </c>
      <c r="T25" s="68">
        <f>'jeziora 2021'!AO27</f>
        <v>65</v>
      </c>
      <c r="U25" s="68">
        <f>'jeziora 2021'!AQ27</f>
        <v>64</v>
      </c>
      <c r="V25" s="68">
        <f>'jeziora 2021'!AR27</f>
        <v>1.5</v>
      </c>
      <c r="W25" s="68">
        <f>'jeziora 2021'!AS27</f>
        <v>50</v>
      </c>
      <c r="X25" s="68">
        <f>'jeziora 2021'!AT27</f>
        <v>223</v>
      </c>
      <c r="Y25" s="68">
        <f>'jeziora 2021'!AU27</f>
        <v>117</v>
      </c>
      <c r="Z25" s="68">
        <f>'jeziora 2021'!AV27</f>
        <v>111</v>
      </c>
      <c r="AA25" s="68">
        <f>'jeziora 2021'!AW27</f>
        <v>40</v>
      </c>
      <c r="AB25" s="68">
        <f>'jeziora 2021'!AX27</f>
        <v>55</v>
      </c>
      <c r="AC25" s="68">
        <f>'jeziora 2021'!AY27</f>
        <v>92</v>
      </c>
      <c r="AD25" s="68">
        <f>'jeziora 2021'!AZ27</f>
        <v>2.5</v>
      </c>
      <c r="AE25" s="68">
        <f>'jeziora 2021'!BB27</f>
        <v>1621.5</v>
      </c>
      <c r="AF25" s="68">
        <f>'jeziora 2021'!BJ27</f>
        <v>0.5</v>
      </c>
      <c r="AG25" s="68">
        <f>'jeziora 2021'!BL27</f>
        <v>0.5</v>
      </c>
      <c r="AH25" s="68">
        <f>'jeziora 2021'!BM27</f>
        <v>0.05</v>
      </c>
      <c r="AI25" s="68">
        <f>'jeziora 2021'!BN27</f>
        <v>0.05</v>
      </c>
      <c r="AJ25" s="68">
        <f>'jeziora 2021'!BO27</f>
        <v>0.05</v>
      </c>
      <c r="AK25" s="68">
        <f>'jeziora 2021'!BR27</f>
        <v>0.4</v>
      </c>
      <c r="AL25" s="68">
        <f>'jeziora 2021'!BS27</f>
        <v>0.05</v>
      </c>
      <c r="AM25" s="68">
        <f>'jeziora 2021'!BU27</f>
        <v>0.05</v>
      </c>
      <c r="AN25" s="68">
        <f>'jeziora 2021'!BV27</f>
        <v>0.05</v>
      </c>
      <c r="AO25" s="68">
        <f>'jeziora 2021'!BW27</f>
        <v>0.05</v>
      </c>
      <c r="AP25" s="68">
        <f>'jeziora 2021'!BX27</f>
        <v>0.1</v>
      </c>
      <c r="AQ25" s="68">
        <f>'jeziora 2021'!BZ27</f>
        <v>0</v>
      </c>
      <c r="AR25" s="130">
        <f>'jeziora 2021'!CK27</f>
        <v>0</v>
      </c>
      <c r="AS25" s="68">
        <f>'jeziora 2021'!CN27</f>
        <v>0</v>
      </c>
      <c r="AT25" s="68">
        <f>'jeziora 2021'!CS27</f>
        <v>0</v>
      </c>
      <c r="AU25" s="130">
        <f>'jeziora 2021'!CY27</f>
        <v>0</v>
      </c>
      <c r="AV25" s="49">
        <f>'jeziora 2021'!DD27</f>
        <v>0</v>
      </c>
      <c r="AW25" s="68">
        <f>'jeziora 2021'!DE27</f>
        <v>0.05</v>
      </c>
      <c r="AX25" s="105">
        <f>'jeziora 2021'!DF27</f>
        <v>0.05</v>
      </c>
      <c r="AY25" s="60" t="s">
        <v>172</v>
      </c>
      <c r="AZ25" s="69"/>
      <c r="BA25" s="69"/>
      <c r="BB25" s="69"/>
    </row>
    <row r="26" spans="1:54" x14ac:dyDescent="0.2">
      <c r="A26" s="4">
        <f>'jeziora 2021'!B28</f>
        <v>485</v>
      </c>
      <c r="B26" s="13" t="str">
        <f>'jeziora 2021'!D28</f>
        <v>jez. Dobskie - stan.02</v>
      </c>
      <c r="C26" s="49">
        <f>'jeziora 2021'!I28</f>
        <v>0.05</v>
      </c>
      <c r="D26" s="49">
        <f>'jeziora 2021'!J28</f>
        <v>1.5</v>
      </c>
      <c r="E26" s="49">
        <f>'jeziora 2021'!L28</f>
        <v>2.5000000000000001E-2</v>
      </c>
      <c r="F26" s="49">
        <f>'jeziora 2021'!N28</f>
        <v>22.36</v>
      </c>
      <c r="G26" s="49">
        <f>'jeziora 2021'!O28</f>
        <v>28.25</v>
      </c>
      <c r="H26" s="49">
        <f>'jeziora 2021'!P28</f>
        <v>4.7E-2</v>
      </c>
      <c r="I26" s="49">
        <f>'jeziora 2021'!S28</f>
        <v>14.3</v>
      </c>
      <c r="J26" s="49">
        <f>'jeziora 2021'!T28</f>
        <v>18.73</v>
      </c>
      <c r="K26" s="49">
        <f>'jeziora 2021'!Y28</f>
        <v>59.98</v>
      </c>
      <c r="L26" s="92">
        <f>'jeziora 2021'!AB28</f>
        <v>19180.400000000001</v>
      </c>
      <c r="M26" s="92">
        <f>'jeziora 2021'!AC28</f>
        <v>1991.91</v>
      </c>
      <c r="N26" s="68">
        <f>'jeziora 2021'!AI28</f>
        <v>2.5</v>
      </c>
      <c r="O26" s="68">
        <f>'jeziora 2021'!AJ28</f>
        <v>43</v>
      </c>
      <c r="P26" s="68">
        <f>'jeziora 2021'!AK28</f>
        <v>2.5</v>
      </c>
      <c r="Q26" s="68">
        <f>'jeziora 2021'!AL28</f>
        <v>157</v>
      </c>
      <c r="R26" s="68">
        <f>'jeziora 2021'!AM28</f>
        <v>81</v>
      </c>
      <c r="S26" s="68">
        <f>'jeziora 2021'!AN28</f>
        <v>48</v>
      </c>
      <c r="T26" s="68">
        <f>'jeziora 2021'!AO28</f>
        <v>72</v>
      </c>
      <c r="U26" s="68">
        <f>'jeziora 2021'!AQ28</f>
        <v>75</v>
      </c>
      <c r="V26" s="68">
        <f>'jeziora 2021'!AR28</f>
        <v>1.5</v>
      </c>
      <c r="W26" s="68">
        <f>'jeziora 2021'!AS28</f>
        <v>22</v>
      </c>
      <c r="X26" s="68">
        <f>'jeziora 2021'!AT28</f>
        <v>195</v>
      </c>
      <c r="Y26" s="68">
        <f>'jeziora 2021'!AU28</f>
        <v>126</v>
      </c>
      <c r="Z26" s="68">
        <f>'jeziora 2021'!AV28</f>
        <v>144</v>
      </c>
      <c r="AA26" s="68">
        <f>'jeziora 2021'!AW28</f>
        <v>51</v>
      </c>
      <c r="AB26" s="68">
        <f>'jeziora 2021'!AX28</f>
        <v>76</v>
      </c>
      <c r="AC26" s="68">
        <f>'jeziora 2021'!AY28</f>
        <v>98</v>
      </c>
      <c r="AD26" s="68">
        <f>'jeziora 2021'!AZ28</f>
        <v>26</v>
      </c>
      <c r="AE26" s="68">
        <f>'jeziora 2021'!BB28</f>
        <v>945.5</v>
      </c>
      <c r="AF26" s="68">
        <f>'jeziora 2021'!BJ28</f>
        <v>0.5</v>
      </c>
      <c r="AG26" s="68">
        <f>'jeziora 2021'!BL28</f>
        <v>0.5</v>
      </c>
      <c r="AH26" s="68">
        <f>'jeziora 2021'!BM28</f>
        <v>0.05</v>
      </c>
      <c r="AI26" s="68">
        <f>'jeziora 2021'!BN28</f>
        <v>0.05</v>
      </c>
      <c r="AJ26" s="68">
        <f>'jeziora 2021'!BO28</f>
        <v>0.05</v>
      </c>
      <c r="AK26" s="68">
        <f>'jeziora 2021'!BR28</f>
        <v>0.4</v>
      </c>
      <c r="AL26" s="68">
        <f>'jeziora 2021'!BS28</f>
        <v>0.05</v>
      </c>
      <c r="AM26" s="68">
        <f>'jeziora 2021'!BU28</f>
        <v>0.05</v>
      </c>
      <c r="AN26" s="68">
        <f>'jeziora 2021'!BV28</f>
        <v>0.05</v>
      </c>
      <c r="AO26" s="68">
        <f>'jeziora 2021'!BW28</f>
        <v>0.05</v>
      </c>
      <c r="AP26" s="68">
        <f>'jeziora 2021'!BX28</f>
        <v>0.1</v>
      </c>
      <c r="AQ26" s="68">
        <f>'jeziora 2021'!BZ28</f>
        <v>0</v>
      </c>
      <c r="AR26" s="130">
        <f>'jeziora 2021'!CK28</f>
        <v>0</v>
      </c>
      <c r="AS26" s="68">
        <f>'jeziora 2021'!CN28</f>
        <v>0</v>
      </c>
      <c r="AT26" s="68">
        <f>'jeziora 2021'!CS28</f>
        <v>0</v>
      </c>
      <c r="AU26" s="130">
        <f>'jeziora 2021'!CY28</f>
        <v>0</v>
      </c>
      <c r="AV26" s="49">
        <f>'jeziora 2021'!DD28</f>
        <v>0</v>
      </c>
      <c r="AW26" s="68">
        <f>'jeziora 2021'!DE28</f>
        <v>0.05</v>
      </c>
      <c r="AX26" s="105">
        <f>'jeziora 2021'!DF28</f>
        <v>0.05</v>
      </c>
      <c r="AY26" s="60" t="s">
        <v>172</v>
      </c>
      <c r="AZ26" s="69"/>
      <c r="BA26" s="69"/>
      <c r="BB26" s="69"/>
    </row>
    <row r="27" spans="1:54" x14ac:dyDescent="0.2">
      <c r="A27" s="4">
        <f>'jeziora 2021'!B29</f>
        <v>486</v>
      </c>
      <c r="B27" s="13" t="str">
        <f>'jeziora 2021'!D29</f>
        <v>jez. Dowcień - 01 (ploso środkowe)</v>
      </c>
      <c r="C27" s="49">
        <f>'jeziora 2021'!I29</f>
        <v>0.05</v>
      </c>
      <c r="D27" s="49">
        <f>'jeziora 2021'!J29</f>
        <v>8.2110000000000003</v>
      </c>
      <c r="E27" s="49">
        <f>'jeziora 2021'!L29</f>
        <v>1.04</v>
      </c>
      <c r="F27" s="49">
        <f>'jeziora 2021'!N29</f>
        <v>17.739999999999998</v>
      </c>
      <c r="G27" s="49">
        <f>'jeziora 2021'!O29</f>
        <v>27.73</v>
      </c>
      <c r="H27" s="49">
        <f>'jeziora 2021'!P29</f>
        <v>0.128</v>
      </c>
      <c r="I27" s="49">
        <f>'jeziora 2021'!S29</f>
        <v>15.06</v>
      </c>
      <c r="J27" s="49">
        <f>'jeziora 2021'!T29</f>
        <v>49.78</v>
      </c>
      <c r="K27" s="49">
        <f>'jeziora 2021'!Y29</f>
        <v>102.6</v>
      </c>
      <c r="L27" s="92">
        <f>'jeziora 2021'!AB29</f>
        <v>29245.3</v>
      </c>
      <c r="M27" s="92">
        <f>'jeziora 2021'!AC29</f>
        <v>1078.6199999999999</v>
      </c>
      <c r="N27" s="68">
        <f>'jeziora 2021'!AI29</f>
        <v>51</v>
      </c>
      <c r="O27" s="68">
        <f>'jeziora 2021'!AJ29</f>
        <v>181</v>
      </c>
      <c r="P27" s="68">
        <f>'jeziora 2021'!AK29</f>
        <v>2.5</v>
      </c>
      <c r="Q27" s="68">
        <f>'jeziora 2021'!AL29</f>
        <v>745</v>
      </c>
      <c r="R27" s="68">
        <f>'jeziora 2021'!AM29</f>
        <v>350</v>
      </c>
      <c r="S27" s="68">
        <f>'jeziora 2021'!AN29</f>
        <v>213</v>
      </c>
      <c r="T27" s="68">
        <f>'jeziora 2021'!AO29</f>
        <v>241</v>
      </c>
      <c r="U27" s="68">
        <f>'jeziora 2021'!AQ29</f>
        <v>161</v>
      </c>
      <c r="V27" s="68">
        <f>'jeziora 2021'!AR29</f>
        <v>1.5</v>
      </c>
      <c r="W27" s="68">
        <f>'jeziora 2021'!AS29</f>
        <v>2.5</v>
      </c>
      <c r="X27" s="68">
        <f>'jeziora 2021'!AT29</f>
        <v>2.5</v>
      </c>
      <c r="Y27" s="68">
        <f>'jeziora 2021'!AU29</f>
        <v>557</v>
      </c>
      <c r="Z27" s="68">
        <f>'jeziora 2021'!AV29</f>
        <v>413</v>
      </c>
      <c r="AA27" s="68">
        <f>'jeziora 2021'!AW29</f>
        <v>161</v>
      </c>
      <c r="AB27" s="68">
        <f>'jeziora 2021'!AX29</f>
        <v>193</v>
      </c>
      <c r="AC27" s="68">
        <f>'jeziora 2021'!AY29</f>
        <v>253</v>
      </c>
      <c r="AD27" s="68">
        <f>'jeziora 2021'!AZ29</f>
        <v>62</v>
      </c>
      <c r="AE27" s="68">
        <f>'jeziora 2021'!BB29</f>
        <v>2921</v>
      </c>
      <c r="AF27" s="68">
        <f>'jeziora 2021'!BJ29</f>
        <v>0.5</v>
      </c>
      <c r="AG27" s="68">
        <f>'jeziora 2021'!BL29</f>
        <v>0.5</v>
      </c>
      <c r="AH27" s="68">
        <f>'jeziora 2021'!BM29</f>
        <v>0.05</v>
      </c>
      <c r="AI27" s="68">
        <f>'jeziora 2021'!BN29</f>
        <v>0.05</v>
      </c>
      <c r="AJ27" s="68">
        <f>'jeziora 2021'!BO29</f>
        <v>0.05</v>
      </c>
      <c r="AK27" s="68">
        <f>'jeziora 2021'!BR29</f>
        <v>0.4</v>
      </c>
      <c r="AL27" s="68">
        <f>'jeziora 2021'!BS29</f>
        <v>0.05</v>
      </c>
      <c r="AM27" s="68">
        <f>'jeziora 2021'!BU29</f>
        <v>0.05</v>
      </c>
      <c r="AN27" s="68">
        <f>'jeziora 2021'!BV29</f>
        <v>0.05</v>
      </c>
      <c r="AO27" s="68">
        <f>'jeziora 2021'!BW29</f>
        <v>0.05</v>
      </c>
      <c r="AP27" s="68">
        <f>'jeziora 2021'!BX29</f>
        <v>0.1</v>
      </c>
      <c r="AQ27" s="68">
        <f>'jeziora 2021'!BZ29</f>
        <v>0</v>
      </c>
      <c r="AR27" s="130">
        <f>'jeziora 2021'!CK29</f>
        <v>0</v>
      </c>
      <c r="AS27" s="68">
        <f>'jeziora 2021'!CN29</f>
        <v>0</v>
      </c>
      <c r="AT27" s="68">
        <f>'jeziora 2021'!CS29</f>
        <v>0</v>
      </c>
      <c r="AU27" s="130">
        <f>'jeziora 2021'!CY29</f>
        <v>0</v>
      </c>
      <c r="AV27" s="49">
        <f>'jeziora 2021'!DD29</f>
        <v>0</v>
      </c>
      <c r="AW27" s="68">
        <f>'jeziora 2021'!DE29</f>
        <v>0.05</v>
      </c>
      <c r="AX27" s="105">
        <f>'jeziora 2021'!DF29</f>
        <v>0.05</v>
      </c>
      <c r="AY27" s="59" t="s">
        <v>171</v>
      </c>
      <c r="AZ27" s="69"/>
      <c r="BA27" s="69"/>
      <c r="BB27" s="69"/>
    </row>
    <row r="28" spans="1:54" x14ac:dyDescent="0.2">
      <c r="A28" s="4">
        <f>'jeziora 2021'!B30</f>
        <v>487</v>
      </c>
      <c r="B28" s="13" t="str">
        <f>'jeziora 2021'!D30</f>
        <v>jez. Dudeckie - stan.01</v>
      </c>
      <c r="C28" s="49">
        <f>'jeziora 2021'!I30</f>
        <v>0.05</v>
      </c>
      <c r="D28" s="49">
        <f>'jeziora 2021'!J30</f>
        <v>1.5</v>
      </c>
      <c r="E28" s="49">
        <f>'jeziora 2021'!L30</f>
        <v>0.182</v>
      </c>
      <c r="F28" s="49">
        <f>'jeziora 2021'!N30</f>
        <v>25.17</v>
      </c>
      <c r="G28" s="49">
        <f>'jeziora 2021'!O30</f>
        <v>15.39</v>
      </c>
      <c r="H28" s="49">
        <f>'jeziora 2021'!P30</f>
        <v>6.7500000000000004E-2</v>
      </c>
      <c r="I28" s="49">
        <f>'jeziora 2021'!S30</f>
        <v>17</v>
      </c>
      <c r="J28" s="49">
        <f>'jeziora 2021'!T30</f>
        <v>23.6</v>
      </c>
      <c r="K28" s="49">
        <f>'jeziora 2021'!Y30</f>
        <v>72</v>
      </c>
      <c r="L28" s="92">
        <f>'jeziora 2021'!AB30</f>
        <v>26755.4</v>
      </c>
      <c r="M28" s="92">
        <f>'jeziora 2021'!AC30</f>
        <v>1165.21</v>
      </c>
      <c r="N28" s="68">
        <f>'jeziora 2021'!AI30</f>
        <v>2.5</v>
      </c>
      <c r="O28" s="68">
        <f>'jeziora 2021'!AJ30</f>
        <v>39</v>
      </c>
      <c r="P28" s="68">
        <f>'jeziora 2021'!AK30</f>
        <v>2.5</v>
      </c>
      <c r="Q28" s="68">
        <f>'jeziora 2021'!AL30</f>
        <v>260</v>
      </c>
      <c r="R28" s="68">
        <f>'jeziora 2021'!AM30</f>
        <v>150</v>
      </c>
      <c r="S28" s="68">
        <f>'jeziora 2021'!AN30</f>
        <v>89</v>
      </c>
      <c r="T28" s="68">
        <f>'jeziora 2021'!AO30</f>
        <v>132</v>
      </c>
      <c r="U28" s="68">
        <f>'jeziora 2021'!AQ30</f>
        <v>167</v>
      </c>
      <c r="V28" s="68">
        <f>'jeziora 2021'!AR30</f>
        <v>1.5</v>
      </c>
      <c r="W28" s="68">
        <f>'jeziora 2021'!AS30</f>
        <v>2.5</v>
      </c>
      <c r="X28" s="68">
        <f>'jeziora 2021'!AT30</f>
        <v>73</v>
      </c>
      <c r="Y28" s="68">
        <f>'jeziora 2021'!AU30</f>
        <v>209</v>
      </c>
      <c r="Z28" s="68">
        <f>'jeziora 2021'!AV30</f>
        <v>197</v>
      </c>
      <c r="AA28" s="68">
        <f>'jeziora 2021'!AW30</f>
        <v>82</v>
      </c>
      <c r="AB28" s="68">
        <f>'jeziora 2021'!AX30</f>
        <v>99</v>
      </c>
      <c r="AC28" s="68">
        <f>'jeziora 2021'!AY30</f>
        <v>170</v>
      </c>
      <c r="AD28" s="68">
        <f>'jeziora 2021'!AZ30</f>
        <v>50</v>
      </c>
      <c r="AE28" s="68">
        <f>'jeziora 2021'!BB30</f>
        <v>1240</v>
      </c>
      <c r="AF28" s="68">
        <f>'jeziora 2021'!BJ30</f>
        <v>0.5</v>
      </c>
      <c r="AG28" s="68">
        <f>'jeziora 2021'!BL30</f>
        <v>0.5</v>
      </c>
      <c r="AH28" s="68">
        <f>'jeziora 2021'!BM30</f>
        <v>0.05</v>
      </c>
      <c r="AI28" s="68">
        <f>'jeziora 2021'!BN30</f>
        <v>0.05</v>
      </c>
      <c r="AJ28" s="68">
        <f>'jeziora 2021'!BO30</f>
        <v>0.05</v>
      </c>
      <c r="AK28" s="68">
        <f>'jeziora 2021'!BR30</f>
        <v>0.4</v>
      </c>
      <c r="AL28" s="68">
        <f>'jeziora 2021'!BS30</f>
        <v>0.05</v>
      </c>
      <c r="AM28" s="68">
        <f>'jeziora 2021'!BU30</f>
        <v>0.05</v>
      </c>
      <c r="AN28" s="68">
        <f>'jeziora 2021'!BV30</f>
        <v>0.05</v>
      </c>
      <c r="AO28" s="68">
        <f>'jeziora 2021'!BW30</f>
        <v>0.05</v>
      </c>
      <c r="AP28" s="68">
        <f>'jeziora 2021'!BX30</f>
        <v>0.1</v>
      </c>
      <c r="AQ28" s="68">
        <f>'jeziora 2021'!BZ30</f>
        <v>0</v>
      </c>
      <c r="AR28" s="130">
        <f>'jeziora 2021'!CK30</f>
        <v>0</v>
      </c>
      <c r="AS28" s="68">
        <f>'jeziora 2021'!CN30</f>
        <v>0</v>
      </c>
      <c r="AT28" s="68">
        <f>'jeziora 2021'!CS30</f>
        <v>0</v>
      </c>
      <c r="AU28" s="130">
        <f>'jeziora 2021'!CY30</f>
        <v>0</v>
      </c>
      <c r="AV28" s="49">
        <f>'jeziora 2021'!DD30</f>
        <v>0</v>
      </c>
      <c r="AW28" s="68">
        <f>'jeziora 2021'!DE30</f>
        <v>0.05</v>
      </c>
      <c r="AX28" s="105">
        <f>'jeziora 2021'!DF30</f>
        <v>0.05</v>
      </c>
      <c r="AY28" s="60" t="s">
        <v>172</v>
      </c>
      <c r="AZ28" s="69"/>
      <c r="BA28" s="69"/>
      <c r="BB28" s="69"/>
    </row>
    <row r="29" spans="1:54" x14ac:dyDescent="0.2">
      <c r="A29" s="4">
        <f>'jeziora 2021'!B31</f>
        <v>488</v>
      </c>
      <c r="B29" s="13" t="str">
        <f>'jeziora 2021'!D31</f>
        <v>jez. Dybrzk - Czernica</v>
      </c>
      <c r="C29" s="49">
        <f>'jeziora 2021'!I31</f>
        <v>0.05</v>
      </c>
      <c r="D29" s="49">
        <f>'jeziora 2021'!J31</f>
        <v>6.617</v>
      </c>
      <c r="E29" s="49">
        <f>'jeziora 2021'!L31</f>
        <v>2.5000000000000001E-2</v>
      </c>
      <c r="F29" s="49">
        <f>'jeziora 2021'!N31</f>
        <v>12.16</v>
      </c>
      <c r="G29" s="49">
        <f>'jeziora 2021'!O31</f>
        <v>4.2709999999999999</v>
      </c>
      <c r="H29" s="49">
        <f>'jeziora 2021'!P31</f>
        <v>2.0500000000000001E-2</v>
      </c>
      <c r="I29" s="49">
        <f>'jeziora 2021'!S31</f>
        <v>5.0979999999999999</v>
      </c>
      <c r="J29" s="49">
        <f>'jeziora 2021'!T31</f>
        <v>15.25</v>
      </c>
      <c r="K29" s="49">
        <f>'jeziora 2021'!Y31</f>
        <v>38.71</v>
      </c>
      <c r="L29" s="92">
        <f>'jeziora 2021'!AB31</f>
        <v>30686</v>
      </c>
      <c r="M29" s="92">
        <f>'jeziora 2021'!AC31</f>
        <v>981.28700000000003</v>
      </c>
      <c r="N29" s="68">
        <f>'jeziora 2021'!AI31</f>
        <v>2.5</v>
      </c>
      <c r="O29" s="68">
        <f>'jeziora 2021'!AJ31</f>
        <v>2.5</v>
      </c>
      <c r="P29" s="68">
        <f>'jeziora 2021'!AK31</f>
        <v>2.5</v>
      </c>
      <c r="Q29" s="68">
        <f>'jeziora 2021'!AL31</f>
        <v>70</v>
      </c>
      <c r="R29" s="68">
        <f>'jeziora 2021'!AM31</f>
        <v>44</v>
      </c>
      <c r="S29" s="68">
        <f>'jeziora 2021'!AN31</f>
        <v>2.5</v>
      </c>
      <c r="T29" s="68">
        <f>'jeziora 2021'!AO31</f>
        <v>2.5</v>
      </c>
      <c r="U29" s="68">
        <f>'jeziora 2021'!AQ31</f>
        <v>2.5</v>
      </c>
      <c r="V29" s="68">
        <f>'jeziora 2021'!AR31</f>
        <v>1.5</v>
      </c>
      <c r="W29" s="68">
        <f>'jeziora 2021'!AS31</f>
        <v>2.5</v>
      </c>
      <c r="X29" s="68">
        <f>'jeziora 2021'!AT31</f>
        <v>2.5</v>
      </c>
      <c r="Y29" s="68">
        <f>'jeziora 2021'!AU31</f>
        <v>40</v>
      </c>
      <c r="Z29" s="68">
        <f>'jeziora 2021'!AV31</f>
        <v>55</v>
      </c>
      <c r="AA29" s="68">
        <f>'jeziora 2021'!AW31</f>
        <v>2.5</v>
      </c>
      <c r="AB29" s="68">
        <f>'jeziora 2021'!AX31</f>
        <v>35</v>
      </c>
      <c r="AC29" s="68">
        <f>'jeziora 2021'!AY31</f>
        <v>37</v>
      </c>
      <c r="AD29" s="68">
        <f>'jeziora 2021'!AZ31</f>
        <v>2.5</v>
      </c>
      <c r="AE29" s="68">
        <f>'jeziora 2021'!BB31</f>
        <v>230.5</v>
      </c>
      <c r="AF29" s="68">
        <f>'jeziora 2021'!BJ31</f>
        <v>0.5</v>
      </c>
      <c r="AG29" s="68">
        <f>'jeziora 2021'!BL31</f>
        <v>0.5</v>
      </c>
      <c r="AH29" s="68">
        <f>'jeziora 2021'!BM31</f>
        <v>0.05</v>
      </c>
      <c r="AI29" s="68">
        <f>'jeziora 2021'!BN31</f>
        <v>0.05</v>
      </c>
      <c r="AJ29" s="68">
        <f>'jeziora 2021'!BO31</f>
        <v>0.05</v>
      </c>
      <c r="AK29" s="68">
        <f>'jeziora 2021'!BR31</f>
        <v>0.4</v>
      </c>
      <c r="AL29" s="68">
        <f>'jeziora 2021'!BS31</f>
        <v>0.05</v>
      </c>
      <c r="AM29" s="68">
        <f>'jeziora 2021'!BU31</f>
        <v>0.05</v>
      </c>
      <c r="AN29" s="68">
        <f>'jeziora 2021'!BV31</f>
        <v>0.05</v>
      </c>
      <c r="AO29" s="68">
        <f>'jeziora 2021'!BW31</f>
        <v>0.05</v>
      </c>
      <c r="AP29" s="68">
        <f>'jeziora 2021'!BX31</f>
        <v>0.1</v>
      </c>
      <c r="AQ29" s="68">
        <f>'jeziora 2021'!BZ31</f>
        <v>25</v>
      </c>
      <c r="AR29" s="130">
        <f>'jeziora 2021'!CK31</f>
        <v>5.0000000000000001E-3</v>
      </c>
      <c r="AS29" s="68">
        <f>'jeziora 2021'!CN31</f>
        <v>0.5</v>
      </c>
      <c r="AT29" s="68">
        <f>'jeziora 2021'!CS31</f>
        <v>0.5</v>
      </c>
      <c r="AU29" s="130">
        <f>'jeziora 2021'!CY31</f>
        <v>0.248</v>
      </c>
      <c r="AV29" s="49">
        <f>'jeziora 2021'!DD31</f>
        <v>0.05</v>
      </c>
      <c r="AW29" s="68">
        <f>'jeziora 2021'!DE31</f>
        <v>0.05</v>
      </c>
      <c r="AX29" s="105">
        <f>'jeziora 2021'!DF31</f>
        <v>0.05</v>
      </c>
      <c r="AY29" s="59" t="s">
        <v>171</v>
      </c>
      <c r="AZ29" s="69"/>
      <c r="BA29" s="69"/>
      <c r="BB29" s="69"/>
    </row>
    <row r="30" spans="1:54" x14ac:dyDescent="0.2">
      <c r="A30" s="4">
        <f>'jeziora 2021'!B32</f>
        <v>489</v>
      </c>
      <c r="B30" s="13" t="str">
        <f>'jeziora 2021'!D32</f>
        <v>jez. Dzierzgoń - Prabuty</v>
      </c>
      <c r="C30" s="49">
        <f>'jeziora 2021'!I32</f>
        <v>0.17601673280487701</v>
      </c>
      <c r="D30" s="49">
        <f>'jeziora 2021'!J32</f>
        <v>1.5</v>
      </c>
      <c r="E30" s="49">
        <f>'jeziora 2021'!L32</f>
        <v>2.5000000000000001E-2</v>
      </c>
      <c r="F30" s="49">
        <f>'jeziora 2021'!N32</f>
        <v>9.6199999999999992</v>
      </c>
      <c r="G30" s="49">
        <f>'jeziora 2021'!O32</f>
        <v>5.64</v>
      </c>
      <c r="H30" s="49">
        <f>'jeziora 2021'!P32</f>
        <v>5.9200000000000003E-2</v>
      </c>
      <c r="I30" s="49">
        <f>'jeziora 2021'!S32</f>
        <v>6.74</v>
      </c>
      <c r="J30" s="49">
        <f>'jeziora 2021'!T32</f>
        <v>12</v>
      </c>
      <c r="K30" s="49">
        <f>'jeziora 2021'!Y32</f>
        <v>38.9</v>
      </c>
      <c r="L30" s="92">
        <f>'jeziora 2021'!AB32</f>
        <v>7917</v>
      </c>
      <c r="M30" s="92">
        <f>'jeziora 2021'!AC32</f>
        <v>560</v>
      </c>
      <c r="N30" s="68">
        <f>'jeziora 2021'!AI32</f>
        <v>24</v>
      </c>
      <c r="O30" s="68">
        <f>'jeziora 2021'!AJ32</f>
        <v>15</v>
      </c>
      <c r="P30" s="68">
        <f>'jeziora 2021'!AK32</f>
        <v>2.5</v>
      </c>
      <c r="Q30" s="68">
        <f>'jeziora 2021'!AL32</f>
        <v>94</v>
      </c>
      <c r="R30" s="68">
        <f>'jeziora 2021'!AM32</f>
        <v>39</v>
      </c>
      <c r="S30" s="68">
        <f>'jeziora 2021'!AN32</f>
        <v>31</v>
      </c>
      <c r="T30" s="68">
        <f>'jeziora 2021'!AO32</f>
        <v>46</v>
      </c>
      <c r="U30" s="68">
        <f>'jeziora 2021'!AQ32</f>
        <v>40</v>
      </c>
      <c r="V30" s="68">
        <f>'jeziora 2021'!AR32</f>
        <v>1.5</v>
      </c>
      <c r="W30" s="68">
        <f>'jeziora 2021'!AS32</f>
        <v>12</v>
      </c>
      <c r="X30" s="68">
        <f>'jeziora 2021'!AT32</f>
        <v>15</v>
      </c>
      <c r="Y30" s="68">
        <f>'jeziora 2021'!AU32</f>
        <v>67</v>
      </c>
      <c r="Z30" s="68">
        <f>'jeziora 2021'!AV32</f>
        <v>72</v>
      </c>
      <c r="AA30" s="68">
        <f>'jeziora 2021'!AW32</f>
        <v>27</v>
      </c>
      <c r="AB30" s="68">
        <f>'jeziora 2021'!AX32</f>
        <v>44</v>
      </c>
      <c r="AC30" s="68">
        <f>'jeziora 2021'!AY32</f>
        <v>64</v>
      </c>
      <c r="AD30" s="68">
        <f>'jeziora 2021'!AZ32</f>
        <v>13</v>
      </c>
      <c r="AE30" s="68">
        <f>'jeziora 2021'!BB32</f>
        <v>446</v>
      </c>
      <c r="AF30" s="68">
        <f>'jeziora 2021'!BJ32</f>
        <v>0.5</v>
      </c>
      <c r="AG30" s="68">
        <f>'jeziora 2021'!BL32</f>
        <v>0.5</v>
      </c>
      <c r="AH30" s="68">
        <f>'jeziora 2021'!BM32</f>
        <v>0.05</v>
      </c>
      <c r="AI30" s="68">
        <f>'jeziora 2021'!BN32</f>
        <v>0.05</v>
      </c>
      <c r="AJ30" s="68">
        <f>'jeziora 2021'!BO32</f>
        <v>0.05</v>
      </c>
      <c r="AK30" s="68">
        <f>'jeziora 2021'!BR32</f>
        <v>0.4</v>
      </c>
      <c r="AL30" s="68">
        <f>'jeziora 2021'!BS32</f>
        <v>0.05</v>
      </c>
      <c r="AM30" s="68">
        <f>'jeziora 2021'!BU32</f>
        <v>0.05</v>
      </c>
      <c r="AN30" s="68">
        <f>'jeziora 2021'!BV32</f>
        <v>0.05</v>
      </c>
      <c r="AO30" s="68">
        <f>'jeziora 2021'!BW32</f>
        <v>0.05</v>
      </c>
      <c r="AP30" s="68">
        <f>'jeziora 2021'!BX32</f>
        <v>0.1</v>
      </c>
      <c r="AQ30" s="68">
        <f>'jeziora 2021'!BZ32</f>
        <v>0</v>
      </c>
      <c r="AR30" s="130">
        <f>'jeziora 2021'!CK32</f>
        <v>0</v>
      </c>
      <c r="AS30" s="68">
        <f>'jeziora 2021'!CN32</f>
        <v>0</v>
      </c>
      <c r="AT30" s="68">
        <f>'jeziora 2021'!CS32</f>
        <v>0</v>
      </c>
      <c r="AU30" s="130">
        <f>'jeziora 2021'!CY32</f>
        <v>0</v>
      </c>
      <c r="AV30" s="49">
        <f>'jeziora 2021'!DD32</f>
        <v>0</v>
      </c>
      <c r="AW30" s="68">
        <f>'jeziora 2021'!DE32</f>
        <v>0.05</v>
      </c>
      <c r="AX30" s="105">
        <f>'jeziora 2021'!DF32</f>
        <v>0.05</v>
      </c>
      <c r="AY30" s="58" t="s">
        <v>170</v>
      </c>
      <c r="AZ30" s="69"/>
      <c r="BA30" s="69"/>
      <c r="BB30" s="69"/>
    </row>
    <row r="31" spans="1:54" x14ac:dyDescent="0.2">
      <c r="A31" s="4">
        <f>'jeziora 2021'!B33</f>
        <v>490</v>
      </c>
      <c r="B31" s="13" t="str">
        <f>'jeziora 2021'!D33</f>
        <v>jez. Foluskie - stanowisko 01</v>
      </c>
      <c r="C31" s="49">
        <f>'jeziora 2021'!I33</f>
        <v>0.1726</v>
      </c>
      <c r="D31" s="49">
        <f>'jeziora 2021'!J33</f>
        <v>1.5</v>
      </c>
      <c r="E31" s="49">
        <f>'jeziora 2021'!L33</f>
        <v>0.16439999999999999</v>
      </c>
      <c r="F31" s="49">
        <f>'jeziora 2021'!N33</f>
        <v>5.7130000000000001</v>
      </c>
      <c r="G31" s="49">
        <f>'jeziora 2021'!O33</f>
        <v>7.1070000000000002</v>
      </c>
      <c r="H31" s="49">
        <f>'jeziora 2021'!P33</f>
        <v>1.8200000000000001E-2</v>
      </c>
      <c r="I31" s="49">
        <f>'jeziora 2021'!S33</f>
        <v>5.1150000000000002</v>
      </c>
      <c r="J31" s="49">
        <f>'jeziora 2021'!T33</f>
        <v>8.7680000000000007</v>
      </c>
      <c r="K31" s="49">
        <f>'jeziora 2021'!Y33</f>
        <v>25.31</v>
      </c>
      <c r="L31" s="92">
        <f>'jeziora 2021'!AB33</f>
        <v>8202</v>
      </c>
      <c r="M31" s="92">
        <f>'jeziora 2021'!AC33</f>
        <v>1269.03971143997</v>
      </c>
      <c r="N31" s="68">
        <f>'jeziora 2021'!AI33</f>
        <v>390</v>
      </c>
      <c r="O31" s="68">
        <f>'jeziora 2021'!AJ33</f>
        <v>38</v>
      </c>
      <c r="P31" s="68">
        <f>'jeziora 2021'!AK33</f>
        <v>2.5</v>
      </c>
      <c r="Q31" s="68">
        <f>'jeziora 2021'!AL33</f>
        <v>151</v>
      </c>
      <c r="R31" s="68">
        <f>'jeziora 2021'!AM33</f>
        <v>85</v>
      </c>
      <c r="S31" s="68">
        <f>'jeziora 2021'!AN33</f>
        <v>35</v>
      </c>
      <c r="T31" s="68">
        <f>'jeziora 2021'!AO33</f>
        <v>54</v>
      </c>
      <c r="U31" s="68">
        <f>'jeziora 2021'!AQ33</f>
        <v>54</v>
      </c>
      <c r="V31" s="68">
        <f>'jeziora 2021'!AR33</f>
        <v>1.5</v>
      </c>
      <c r="W31" s="68">
        <f>'jeziora 2021'!AS33</f>
        <v>2.5</v>
      </c>
      <c r="X31" s="68">
        <f>'jeziora 2021'!AT33</f>
        <v>141</v>
      </c>
      <c r="Y31" s="68">
        <f>'jeziora 2021'!AU33</f>
        <v>78</v>
      </c>
      <c r="Z31" s="68">
        <f>'jeziora 2021'!AV33</f>
        <v>83</v>
      </c>
      <c r="AA31" s="68">
        <f>'jeziora 2021'!AW33</f>
        <v>34</v>
      </c>
      <c r="AB31" s="68">
        <f>'jeziora 2021'!AX33</f>
        <v>38</v>
      </c>
      <c r="AC31" s="68">
        <f>'jeziora 2021'!AY33</f>
        <v>72</v>
      </c>
      <c r="AD31" s="68">
        <f>'jeziora 2021'!AZ33</f>
        <v>2.5</v>
      </c>
      <c r="AE31" s="68">
        <f>'jeziora 2021'!BB33</f>
        <v>1095.5</v>
      </c>
      <c r="AF31" s="68">
        <f>'jeziora 2021'!BJ33</f>
        <v>0.5</v>
      </c>
      <c r="AG31" s="68">
        <f>'jeziora 2021'!BL33</f>
        <v>0.5</v>
      </c>
      <c r="AH31" s="68">
        <f>'jeziora 2021'!BM33</f>
        <v>0.05</v>
      </c>
      <c r="AI31" s="68">
        <f>'jeziora 2021'!BN33</f>
        <v>0.05</v>
      </c>
      <c r="AJ31" s="68">
        <f>'jeziora 2021'!BO33</f>
        <v>0.05</v>
      </c>
      <c r="AK31" s="68">
        <f>'jeziora 2021'!BR33</f>
        <v>0.4</v>
      </c>
      <c r="AL31" s="68">
        <f>'jeziora 2021'!BS33</f>
        <v>0.05</v>
      </c>
      <c r="AM31" s="68">
        <f>'jeziora 2021'!BU33</f>
        <v>0.05</v>
      </c>
      <c r="AN31" s="68">
        <f>'jeziora 2021'!BV33</f>
        <v>0.05</v>
      </c>
      <c r="AO31" s="68">
        <f>'jeziora 2021'!BW33</f>
        <v>0.05</v>
      </c>
      <c r="AP31" s="68">
        <f>'jeziora 2021'!BX33</f>
        <v>0.1</v>
      </c>
      <c r="AQ31" s="68">
        <f>'jeziora 2021'!BZ33</f>
        <v>0</v>
      </c>
      <c r="AR31" s="130">
        <f>'jeziora 2021'!CK33</f>
        <v>0</v>
      </c>
      <c r="AS31" s="68">
        <f>'jeziora 2021'!CN33</f>
        <v>0</v>
      </c>
      <c r="AT31" s="68">
        <f>'jeziora 2021'!CS33</f>
        <v>0</v>
      </c>
      <c r="AU31" s="130">
        <f>'jeziora 2021'!CY33</f>
        <v>0</v>
      </c>
      <c r="AV31" s="49">
        <f>'jeziora 2021'!DD33</f>
        <v>0</v>
      </c>
      <c r="AW31" s="68">
        <f>'jeziora 2021'!DE33</f>
        <v>0.05</v>
      </c>
      <c r="AX31" s="105">
        <f>'jeziora 2021'!DF33</f>
        <v>0.05</v>
      </c>
      <c r="AY31" s="60" t="s">
        <v>172</v>
      </c>
      <c r="AZ31" s="69"/>
      <c r="BA31" s="69"/>
      <c r="BB31" s="69"/>
    </row>
    <row r="32" spans="1:54" x14ac:dyDescent="0.2">
      <c r="A32" s="4">
        <f>'jeziora 2021'!B34</f>
        <v>491</v>
      </c>
      <c r="B32" s="13" t="str">
        <f>'jeziora 2021'!D34</f>
        <v>jez. Gant - stan.01</v>
      </c>
      <c r="C32" s="49">
        <f>'jeziora 2021'!I34</f>
        <v>0.05</v>
      </c>
      <c r="D32" s="49">
        <f>'jeziora 2021'!J34</f>
        <v>8.4</v>
      </c>
      <c r="E32" s="49">
        <f>'jeziora 2021'!L34</f>
        <v>0.57199999999999995</v>
      </c>
      <c r="F32" s="49">
        <f>'jeziora 2021'!N34</f>
        <v>5.1539999999999999</v>
      </c>
      <c r="G32" s="49">
        <f>'jeziora 2021'!O34</f>
        <v>15.74</v>
      </c>
      <c r="H32" s="49">
        <f>'jeziora 2021'!P34</f>
        <v>4.58E-2</v>
      </c>
      <c r="I32" s="49">
        <f>'jeziora 2021'!S34</f>
        <v>6.718</v>
      </c>
      <c r="J32" s="49">
        <f>'jeziora 2021'!T34</f>
        <v>30.54</v>
      </c>
      <c r="K32" s="49">
        <f>'jeziora 2021'!Y34</f>
        <v>49.16</v>
      </c>
      <c r="L32" s="92">
        <f>'jeziora 2021'!AB34</f>
        <v>17553.900000000001</v>
      </c>
      <c r="M32" s="92">
        <f>'jeziora 2021'!AC34</f>
        <v>818.17399999999998</v>
      </c>
      <c r="N32" s="68">
        <f>'jeziora 2021'!AI34</f>
        <v>2.5</v>
      </c>
      <c r="O32" s="68">
        <f>'jeziora 2021'!AJ34</f>
        <v>86</v>
      </c>
      <c r="P32" s="68">
        <f>'jeziora 2021'!AK34</f>
        <v>2.5</v>
      </c>
      <c r="Q32" s="68">
        <f>'jeziora 2021'!AL34</f>
        <v>336</v>
      </c>
      <c r="R32" s="68">
        <f>'jeziora 2021'!AM34</f>
        <v>130</v>
      </c>
      <c r="S32" s="68">
        <f>'jeziora 2021'!AN34</f>
        <v>85</v>
      </c>
      <c r="T32" s="68">
        <f>'jeziora 2021'!AO34</f>
        <v>109</v>
      </c>
      <c r="U32" s="68">
        <f>'jeziora 2021'!AQ34</f>
        <v>91</v>
      </c>
      <c r="V32" s="68">
        <f>'jeziora 2021'!AR34</f>
        <v>1.5</v>
      </c>
      <c r="W32" s="68">
        <f>'jeziora 2021'!AS34</f>
        <v>2.5</v>
      </c>
      <c r="X32" s="68">
        <f>'jeziora 2021'!AT34</f>
        <v>108</v>
      </c>
      <c r="Y32" s="68">
        <f>'jeziora 2021'!AU34</f>
        <v>241</v>
      </c>
      <c r="Z32" s="68">
        <f>'jeziora 2021'!AV34</f>
        <v>226</v>
      </c>
      <c r="AA32" s="68">
        <f>'jeziora 2021'!AW34</f>
        <v>76</v>
      </c>
      <c r="AB32" s="68">
        <f>'jeziora 2021'!AX34</f>
        <v>96</v>
      </c>
      <c r="AC32" s="68">
        <f>'jeziora 2021'!AY34</f>
        <v>159</v>
      </c>
      <c r="AD32" s="68">
        <f>'jeziora 2021'!AZ34</f>
        <v>2.5</v>
      </c>
      <c r="AE32" s="68">
        <f>'jeziora 2021'!BB34</f>
        <v>1406</v>
      </c>
      <c r="AF32" s="68">
        <f>'jeziora 2021'!BJ34</f>
        <v>0.5</v>
      </c>
      <c r="AG32" s="68">
        <f>'jeziora 2021'!BL34</f>
        <v>0.5</v>
      </c>
      <c r="AH32" s="68">
        <f>'jeziora 2021'!BM34</f>
        <v>0.05</v>
      </c>
      <c r="AI32" s="68">
        <f>'jeziora 2021'!BN34</f>
        <v>0.05</v>
      </c>
      <c r="AJ32" s="68">
        <f>'jeziora 2021'!BO34</f>
        <v>0.05</v>
      </c>
      <c r="AK32" s="68">
        <f>'jeziora 2021'!BR34</f>
        <v>0.4</v>
      </c>
      <c r="AL32" s="68">
        <f>'jeziora 2021'!BS34</f>
        <v>0.05</v>
      </c>
      <c r="AM32" s="68">
        <f>'jeziora 2021'!BU34</f>
        <v>0.05</v>
      </c>
      <c r="AN32" s="68">
        <f>'jeziora 2021'!BV34</f>
        <v>0.05</v>
      </c>
      <c r="AO32" s="68">
        <f>'jeziora 2021'!BW34</f>
        <v>0.05</v>
      </c>
      <c r="AP32" s="68">
        <f>'jeziora 2021'!BX34</f>
        <v>0.1</v>
      </c>
      <c r="AQ32" s="68">
        <f>'jeziora 2021'!BZ34</f>
        <v>0</v>
      </c>
      <c r="AR32" s="130">
        <f>'jeziora 2021'!CK34</f>
        <v>0</v>
      </c>
      <c r="AS32" s="68">
        <f>'jeziora 2021'!CN34</f>
        <v>0</v>
      </c>
      <c r="AT32" s="68">
        <f>'jeziora 2021'!CS34</f>
        <v>0</v>
      </c>
      <c r="AU32" s="130">
        <f>'jeziora 2021'!CY34</f>
        <v>0</v>
      </c>
      <c r="AV32" s="49">
        <f>'jeziora 2021'!DD34</f>
        <v>0</v>
      </c>
      <c r="AW32" s="68">
        <f>'jeziora 2021'!DE34</f>
        <v>0.05</v>
      </c>
      <c r="AX32" s="105">
        <f>'jeziora 2021'!DF34</f>
        <v>0.05</v>
      </c>
      <c r="AY32" s="59" t="s">
        <v>171</v>
      </c>
      <c r="AZ32" s="69"/>
      <c r="BA32" s="69"/>
      <c r="BB32" s="69"/>
    </row>
    <row r="33" spans="1:54" x14ac:dyDescent="0.2">
      <c r="A33" s="4">
        <f>'jeziora 2021'!B35</f>
        <v>492</v>
      </c>
      <c r="B33" s="13" t="str">
        <f>'jeziora 2021'!D35</f>
        <v>jez. Gardno - Rowy</v>
      </c>
      <c r="C33" s="49">
        <f>'jeziora 2021'!I35</f>
        <v>0.05</v>
      </c>
      <c r="D33" s="49">
        <f>'jeziora 2021'!J35</f>
        <v>3.02</v>
      </c>
      <c r="E33" s="49">
        <f>'jeziora 2021'!L35</f>
        <v>2.5000000000000001E-2</v>
      </c>
      <c r="F33" s="49">
        <f>'jeziora 2021'!N35</f>
        <v>5.73</v>
      </c>
      <c r="G33" s="49">
        <f>'jeziora 2021'!O35</f>
        <v>4.7300000000000004</v>
      </c>
      <c r="H33" s="49">
        <f>'jeziora 2021'!P35</f>
        <v>6.5500000000000003E-2</v>
      </c>
      <c r="I33" s="49">
        <f>'jeziora 2021'!S35</f>
        <v>3.98</v>
      </c>
      <c r="J33" s="49">
        <f>'jeziora 2021'!T35</f>
        <v>5.68</v>
      </c>
      <c r="K33" s="49">
        <f>'jeziora 2021'!Y35</f>
        <v>25.4</v>
      </c>
      <c r="L33" s="92">
        <f>'jeziora 2021'!AB35</f>
        <v>7053</v>
      </c>
      <c r="M33" s="92">
        <f>'jeziora 2021'!AC35</f>
        <v>437</v>
      </c>
      <c r="N33" s="68">
        <f>'jeziora 2021'!AI35</f>
        <v>230</v>
      </c>
      <c r="O33" s="68">
        <f>'jeziora 2021'!AJ35</f>
        <v>75</v>
      </c>
      <c r="P33" s="68">
        <f>'jeziora 2021'!AK35</f>
        <v>2.5</v>
      </c>
      <c r="Q33" s="68">
        <f>'jeziora 2021'!AL35</f>
        <v>231</v>
      </c>
      <c r="R33" s="68">
        <f>'jeziora 2021'!AM35</f>
        <v>150</v>
      </c>
      <c r="S33" s="68">
        <f>'jeziora 2021'!AN35</f>
        <v>67</v>
      </c>
      <c r="T33" s="68">
        <f>'jeziora 2021'!AO35</f>
        <v>79</v>
      </c>
      <c r="U33" s="68">
        <f>'jeziora 2021'!AQ35</f>
        <v>70</v>
      </c>
      <c r="V33" s="68">
        <f>'jeziora 2021'!AR35</f>
        <v>1.5</v>
      </c>
      <c r="W33" s="68">
        <f>'jeziora 2021'!AS35</f>
        <v>47</v>
      </c>
      <c r="X33" s="68">
        <f>'jeziora 2021'!AT35</f>
        <v>40</v>
      </c>
      <c r="Y33" s="68">
        <f>'jeziora 2021'!AU35</f>
        <v>174</v>
      </c>
      <c r="Z33" s="68">
        <f>'jeziora 2021'!AV35</f>
        <v>117</v>
      </c>
      <c r="AA33" s="68">
        <f>'jeziora 2021'!AW35</f>
        <v>45</v>
      </c>
      <c r="AB33" s="68">
        <f>'jeziora 2021'!AX35</f>
        <v>67</v>
      </c>
      <c r="AC33" s="68">
        <f>'jeziora 2021'!AY35</f>
        <v>87</v>
      </c>
      <c r="AD33" s="68">
        <f>'jeziora 2021'!AZ35</f>
        <v>2.5</v>
      </c>
      <c r="AE33" s="68">
        <f>'jeziora 2021'!BB35</f>
        <v>1259</v>
      </c>
      <c r="AF33" s="68">
        <f>'jeziora 2021'!BJ35</f>
        <v>0.5</v>
      </c>
      <c r="AG33" s="68">
        <f>'jeziora 2021'!BL35</f>
        <v>0.5</v>
      </c>
      <c r="AH33" s="68">
        <f>'jeziora 2021'!BM35</f>
        <v>0.05</v>
      </c>
      <c r="AI33" s="68">
        <f>'jeziora 2021'!BN35</f>
        <v>0.05</v>
      </c>
      <c r="AJ33" s="68">
        <f>'jeziora 2021'!BO35</f>
        <v>0.05</v>
      </c>
      <c r="AK33" s="68">
        <f>'jeziora 2021'!BR35</f>
        <v>0.4</v>
      </c>
      <c r="AL33" s="68">
        <f>'jeziora 2021'!BS35</f>
        <v>0.05</v>
      </c>
      <c r="AM33" s="68">
        <f>'jeziora 2021'!BU35</f>
        <v>0.05</v>
      </c>
      <c r="AN33" s="68">
        <f>'jeziora 2021'!BV35</f>
        <v>0.05</v>
      </c>
      <c r="AO33" s="68">
        <f>'jeziora 2021'!BW35</f>
        <v>0.05</v>
      </c>
      <c r="AP33" s="68">
        <f>'jeziora 2021'!BX35</f>
        <v>0.1</v>
      </c>
      <c r="AQ33" s="68">
        <f>'jeziora 2021'!BZ35</f>
        <v>0</v>
      </c>
      <c r="AR33" s="130">
        <f>'jeziora 2021'!CK35</f>
        <v>0</v>
      </c>
      <c r="AS33" s="68">
        <f>'jeziora 2021'!CN35</f>
        <v>0</v>
      </c>
      <c r="AT33" s="68">
        <f>'jeziora 2021'!CS35</f>
        <v>0</v>
      </c>
      <c r="AU33" s="130">
        <f>'jeziora 2021'!CY35</f>
        <v>0</v>
      </c>
      <c r="AV33" s="49">
        <f>'jeziora 2021'!DD35</f>
        <v>0</v>
      </c>
      <c r="AW33" s="68">
        <f>'jeziora 2021'!DE35</f>
        <v>0.05</v>
      </c>
      <c r="AX33" s="105">
        <f>'jeziora 2021'!DF35</f>
        <v>0.05</v>
      </c>
      <c r="AY33" s="58" t="s">
        <v>170</v>
      </c>
      <c r="AZ33" s="69"/>
      <c r="BA33" s="69"/>
      <c r="BB33" s="69"/>
    </row>
    <row r="34" spans="1:54" x14ac:dyDescent="0.2">
      <c r="A34" s="4">
        <f>'jeziora 2021'!B36</f>
        <v>493</v>
      </c>
      <c r="B34" s="13" t="str">
        <f>'jeziora 2021'!D36</f>
        <v>jez. Gardzko - głęboczek -  14,8 m</v>
      </c>
      <c r="C34" s="49">
        <f>'jeziora 2021'!I36</f>
        <v>0.05</v>
      </c>
      <c r="D34" s="49">
        <f>'jeziora 2021'!J36</f>
        <v>5.44</v>
      </c>
      <c r="E34" s="49">
        <f>'jeziora 2021'!L36</f>
        <v>0.59299999999999997</v>
      </c>
      <c r="F34" s="49">
        <f>'jeziora 2021'!N36</f>
        <v>14.1</v>
      </c>
      <c r="G34" s="49">
        <f>'jeziora 2021'!O36</f>
        <v>8.34</v>
      </c>
      <c r="H34" s="49">
        <f>'jeziora 2021'!P36</f>
        <v>0.121</v>
      </c>
      <c r="I34" s="49">
        <f>'jeziora 2021'!S36</f>
        <v>7.3</v>
      </c>
      <c r="J34" s="49">
        <f>'jeziora 2021'!T36</f>
        <v>40.200000000000003</v>
      </c>
      <c r="K34" s="49">
        <f>'jeziora 2021'!Y36</f>
        <v>63.9</v>
      </c>
      <c r="L34" s="92">
        <f>'jeziora 2021'!AB36</f>
        <v>8495</v>
      </c>
      <c r="M34" s="92">
        <f>'jeziora 2021'!AC36</f>
        <v>209</v>
      </c>
      <c r="N34" s="68">
        <f>'jeziora 2021'!AI36</f>
        <v>2.5</v>
      </c>
      <c r="O34" s="68">
        <f>'jeziora 2021'!AJ36</f>
        <v>65</v>
      </c>
      <c r="P34" s="68">
        <f>'jeziora 2021'!AK36</f>
        <v>2.5</v>
      </c>
      <c r="Q34" s="68">
        <f>'jeziora 2021'!AL36</f>
        <v>384</v>
      </c>
      <c r="R34" s="68">
        <f>'jeziora 2021'!AM36</f>
        <v>160</v>
      </c>
      <c r="S34" s="68">
        <f>'jeziora 2021'!AN36</f>
        <v>68</v>
      </c>
      <c r="T34" s="68">
        <f>'jeziora 2021'!AO36</f>
        <v>83</v>
      </c>
      <c r="U34" s="68">
        <f>'jeziora 2021'!AQ36</f>
        <v>177</v>
      </c>
      <c r="V34" s="68">
        <f>'jeziora 2021'!AR36</f>
        <v>1.5</v>
      </c>
      <c r="W34" s="68">
        <f>'jeziora 2021'!AS36</f>
        <v>2.5</v>
      </c>
      <c r="X34" s="68">
        <f>'jeziora 2021'!AT36</f>
        <v>2.5</v>
      </c>
      <c r="Y34" s="68">
        <f>'jeziora 2021'!AU36</f>
        <v>209</v>
      </c>
      <c r="Z34" s="68">
        <f>'jeziora 2021'!AV36</f>
        <v>238</v>
      </c>
      <c r="AA34" s="68">
        <f>'jeziora 2021'!AW36</f>
        <v>82</v>
      </c>
      <c r="AB34" s="68">
        <f>'jeziora 2021'!AX36</f>
        <v>140</v>
      </c>
      <c r="AC34" s="68">
        <f>'jeziora 2021'!AY36</f>
        <v>198</v>
      </c>
      <c r="AD34" s="68">
        <f>'jeziora 2021'!AZ36</f>
        <v>2.5</v>
      </c>
      <c r="AE34" s="68">
        <f>'jeziora 2021'!BB36</f>
        <v>1300.5</v>
      </c>
      <c r="AF34" s="68">
        <f>'jeziora 2021'!BJ36</f>
        <v>0.5</v>
      </c>
      <c r="AG34" s="68">
        <f>'jeziora 2021'!BL36</f>
        <v>0.5</v>
      </c>
      <c r="AH34" s="68">
        <f>'jeziora 2021'!BM36</f>
        <v>0.05</v>
      </c>
      <c r="AI34" s="68">
        <f>'jeziora 2021'!BN36</f>
        <v>0.05</v>
      </c>
      <c r="AJ34" s="68">
        <f>'jeziora 2021'!BO36</f>
        <v>0.05</v>
      </c>
      <c r="AK34" s="68">
        <f>'jeziora 2021'!BR36</f>
        <v>0.4</v>
      </c>
      <c r="AL34" s="68">
        <f>'jeziora 2021'!BS36</f>
        <v>0.05</v>
      </c>
      <c r="AM34" s="68">
        <f>'jeziora 2021'!BU36</f>
        <v>0.05</v>
      </c>
      <c r="AN34" s="68">
        <f>'jeziora 2021'!BV36</f>
        <v>0.05</v>
      </c>
      <c r="AO34" s="68">
        <f>'jeziora 2021'!BW36</f>
        <v>0.05</v>
      </c>
      <c r="AP34" s="68">
        <f>'jeziora 2021'!BX36</f>
        <v>0.1</v>
      </c>
      <c r="AQ34" s="68">
        <f>'jeziora 2021'!BZ36</f>
        <v>0</v>
      </c>
      <c r="AR34" s="130">
        <f>'jeziora 2021'!CK36</f>
        <v>0</v>
      </c>
      <c r="AS34" s="68">
        <f>'jeziora 2021'!CN36</f>
        <v>0</v>
      </c>
      <c r="AT34" s="68">
        <f>'jeziora 2021'!CS36</f>
        <v>0</v>
      </c>
      <c r="AU34" s="130">
        <f>'jeziora 2021'!CY36</f>
        <v>0</v>
      </c>
      <c r="AV34" s="49">
        <f>'jeziora 2021'!DD36</f>
        <v>0</v>
      </c>
      <c r="AW34" s="68">
        <f>'jeziora 2021'!DE36</f>
        <v>0.05</v>
      </c>
      <c r="AX34" s="105">
        <f>'jeziora 2021'!DF36</f>
        <v>0.05</v>
      </c>
      <c r="AY34" s="58" t="s">
        <v>170</v>
      </c>
      <c r="AZ34" s="69"/>
      <c r="BA34" s="69"/>
      <c r="BB34" s="69"/>
    </row>
    <row r="35" spans="1:54" x14ac:dyDescent="0.2">
      <c r="A35" s="4">
        <f>'jeziora 2021'!B37</f>
        <v>494</v>
      </c>
      <c r="B35" s="13" t="str">
        <f>'jeziora 2021'!D37</f>
        <v>jez. Gaudy - stan. 01</v>
      </c>
      <c r="C35" s="49">
        <f>'jeziora 2021'!I37</f>
        <v>0.05</v>
      </c>
      <c r="D35" s="49">
        <f>'jeziora 2021'!J37</f>
        <v>5.7</v>
      </c>
      <c r="E35" s="49">
        <f>'jeziora 2021'!L37</f>
        <v>0.72</v>
      </c>
      <c r="F35" s="49">
        <f>'jeziora 2021'!N37</f>
        <v>6.2549999999999999</v>
      </c>
      <c r="G35" s="49">
        <f>'jeziora 2021'!O37</f>
        <v>7.1859999999999999</v>
      </c>
      <c r="H35" s="49">
        <f>'jeziora 2021'!P37</f>
        <v>1.7299999999999999E-2</v>
      </c>
      <c r="I35" s="49">
        <f>'jeziora 2021'!S37</f>
        <v>6.4950000000000001</v>
      </c>
      <c r="J35" s="49">
        <f>'jeziora 2021'!T37</f>
        <v>22.18</v>
      </c>
      <c r="K35" s="49">
        <f>'jeziora 2021'!Y37</f>
        <v>70.23</v>
      </c>
      <c r="L35" s="92">
        <f>'jeziora 2021'!AB37</f>
        <v>13820</v>
      </c>
      <c r="M35" s="92">
        <f>'jeziora 2021'!AC37</f>
        <v>283.7</v>
      </c>
      <c r="N35" s="68">
        <f>'jeziora 2021'!AI37</f>
        <v>63</v>
      </c>
      <c r="O35" s="68">
        <f>'jeziora 2021'!AJ37</f>
        <v>2.5</v>
      </c>
      <c r="P35" s="68">
        <f>'jeziora 2021'!AK37</f>
        <v>2.5</v>
      </c>
      <c r="Q35" s="68">
        <f>'jeziora 2021'!AL37</f>
        <v>438</v>
      </c>
      <c r="R35" s="68">
        <f>'jeziora 2021'!AM37</f>
        <v>120</v>
      </c>
      <c r="S35" s="68">
        <f>'jeziora 2021'!AN37</f>
        <v>64</v>
      </c>
      <c r="T35" s="68">
        <f>'jeziora 2021'!AO37</f>
        <v>84</v>
      </c>
      <c r="U35" s="68">
        <f>'jeziora 2021'!AQ37</f>
        <v>93</v>
      </c>
      <c r="V35" s="68">
        <f>'jeziora 2021'!AR37</f>
        <v>1.5</v>
      </c>
      <c r="W35" s="68">
        <f>'jeziora 2021'!AS37</f>
        <v>2.5</v>
      </c>
      <c r="X35" s="68">
        <f>'jeziora 2021'!AT37</f>
        <v>2.5</v>
      </c>
      <c r="Y35" s="68">
        <f>'jeziora 2021'!AU37</f>
        <v>203</v>
      </c>
      <c r="Z35" s="68">
        <f>'jeziora 2021'!AV37</f>
        <v>195</v>
      </c>
      <c r="AA35" s="68">
        <f>'jeziora 2021'!AW37</f>
        <v>73</v>
      </c>
      <c r="AB35" s="68">
        <f>'jeziora 2021'!AX37</f>
        <v>95</v>
      </c>
      <c r="AC35" s="68">
        <f>'jeziora 2021'!AY37</f>
        <v>162</v>
      </c>
      <c r="AD35" s="68">
        <f>'jeziora 2021'!AZ37</f>
        <v>52</v>
      </c>
      <c r="AE35" s="68">
        <f>'jeziora 2021'!BB37</f>
        <v>1251.5</v>
      </c>
      <c r="AF35" s="68">
        <f>'jeziora 2021'!BJ37</f>
        <v>0.5</v>
      </c>
      <c r="AG35" s="68">
        <f>'jeziora 2021'!BL37</f>
        <v>0.5</v>
      </c>
      <c r="AH35" s="68">
        <f>'jeziora 2021'!BM37</f>
        <v>0.05</v>
      </c>
      <c r="AI35" s="68">
        <f>'jeziora 2021'!BN37</f>
        <v>0.05</v>
      </c>
      <c r="AJ35" s="68">
        <f>'jeziora 2021'!BO37</f>
        <v>0.05</v>
      </c>
      <c r="AK35" s="68">
        <f>'jeziora 2021'!BR37</f>
        <v>0.4</v>
      </c>
      <c r="AL35" s="68">
        <f>'jeziora 2021'!BS37</f>
        <v>0.05</v>
      </c>
      <c r="AM35" s="68">
        <f>'jeziora 2021'!BU37</f>
        <v>0.05</v>
      </c>
      <c r="AN35" s="68">
        <f>'jeziora 2021'!BV37</f>
        <v>0.05</v>
      </c>
      <c r="AO35" s="68">
        <f>'jeziora 2021'!BW37</f>
        <v>0.05</v>
      </c>
      <c r="AP35" s="68">
        <f>'jeziora 2021'!BX37</f>
        <v>0.1</v>
      </c>
      <c r="AQ35" s="68">
        <f>'jeziora 2021'!BZ37</f>
        <v>0</v>
      </c>
      <c r="AR35" s="130">
        <f>'jeziora 2021'!CK37</f>
        <v>0</v>
      </c>
      <c r="AS35" s="68">
        <f>'jeziora 2021'!CN37</f>
        <v>0</v>
      </c>
      <c r="AT35" s="68">
        <f>'jeziora 2021'!CS37</f>
        <v>0</v>
      </c>
      <c r="AU35" s="130">
        <f>'jeziora 2021'!CY37</f>
        <v>0</v>
      </c>
      <c r="AV35" s="49">
        <f>'jeziora 2021'!DD37</f>
        <v>0</v>
      </c>
      <c r="AW35" s="68">
        <f>'jeziora 2021'!DE37</f>
        <v>0.05</v>
      </c>
      <c r="AX35" s="105">
        <f>'jeziora 2021'!DF37</f>
        <v>0.05</v>
      </c>
      <c r="AY35" s="58" t="s">
        <v>170</v>
      </c>
      <c r="AZ35" s="69"/>
      <c r="BA35" s="69"/>
      <c r="BB35" s="69"/>
    </row>
    <row r="36" spans="1:54" x14ac:dyDescent="0.2">
      <c r="A36" s="4">
        <f>'jeziora 2021'!B38</f>
        <v>495</v>
      </c>
      <c r="B36" s="13" t="str">
        <f>'jeziora 2021'!D38</f>
        <v>jez. Gągnowo - głęboczek -   5,3m</v>
      </c>
      <c r="C36" s="49">
        <f>'jeziora 2021'!I38</f>
        <v>0.24859999999999999</v>
      </c>
      <c r="D36" s="49">
        <f>'jeziora 2021'!J38</f>
        <v>7.8529999999999998</v>
      </c>
      <c r="E36" s="49">
        <f>'jeziora 2021'!L38</f>
        <v>0.73480000000000001</v>
      </c>
      <c r="F36" s="49">
        <f>'jeziora 2021'!N38</f>
        <v>11.31</v>
      </c>
      <c r="G36" s="49">
        <f>'jeziora 2021'!O38</f>
        <v>16.010000000000002</v>
      </c>
      <c r="H36" s="49">
        <f>'jeziora 2021'!P38</f>
        <v>9.2999999999999992E-3</v>
      </c>
      <c r="I36" s="49">
        <f>'jeziora 2021'!S38</f>
        <v>12.11</v>
      </c>
      <c r="J36" s="49">
        <f>'jeziora 2021'!T38</f>
        <v>42.42</v>
      </c>
      <c r="K36" s="49">
        <f>'jeziora 2021'!Y38</f>
        <v>90.38</v>
      </c>
      <c r="L36" s="92">
        <f>'jeziora 2021'!AB38</f>
        <v>24848.158310540199</v>
      </c>
      <c r="M36" s="92">
        <f>'jeziora 2021'!AC38</f>
        <v>1132.97072870939</v>
      </c>
      <c r="N36" s="68">
        <f>'jeziora 2021'!AI38</f>
        <v>77</v>
      </c>
      <c r="O36" s="68">
        <f>'jeziora 2021'!AJ38</f>
        <v>64</v>
      </c>
      <c r="P36" s="68">
        <f>'jeziora 2021'!AK38</f>
        <v>38</v>
      </c>
      <c r="Q36" s="68">
        <f>'jeziora 2021'!AL38</f>
        <v>507</v>
      </c>
      <c r="R36" s="68">
        <f>'jeziora 2021'!AM38</f>
        <v>260</v>
      </c>
      <c r="S36" s="68">
        <f>'jeziora 2021'!AN38</f>
        <v>127</v>
      </c>
      <c r="T36" s="68">
        <f>'jeziora 2021'!AO38</f>
        <v>158</v>
      </c>
      <c r="U36" s="68">
        <f>'jeziora 2021'!AQ38</f>
        <v>133</v>
      </c>
      <c r="V36" s="68">
        <f>'jeziora 2021'!AR38</f>
        <v>1.5</v>
      </c>
      <c r="W36" s="68">
        <f>'jeziora 2021'!AS38</f>
        <v>2.5</v>
      </c>
      <c r="X36" s="68">
        <f>'jeziora 2021'!AT38</f>
        <v>129</v>
      </c>
      <c r="Y36" s="68">
        <f>'jeziora 2021'!AU38</f>
        <v>285</v>
      </c>
      <c r="Z36" s="68">
        <f>'jeziora 2021'!AV38</f>
        <v>316</v>
      </c>
      <c r="AA36" s="68">
        <f>'jeziora 2021'!AW38</f>
        <v>121</v>
      </c>
      <c r="AB36" s="68">
        <f>'jeziora 2021'!AX38</f>
        <v>152</v>
      </c>
      <c r="AC36" s="68">
        <f>'jeziora 2021'!AY38</f>
        <v>183</v>
      </c>
      <c r="AD36" s="68">
        <f>'jeziora 2021'!AZ38</f>
        <v>55</v>
      </c>
      <c r="AE36" s="68">
        <f>'jeziora 2021'!BB38</f>
        <v>2086</v>
      </c>
      <c r="AF36" s="68">
        <f>'jeziora 2021'!BJ38</f>
        <v>0.5</v>
      </c>
      <c r="AG36" s="68">
        <f>'jeziora 2021'!BL38</f>
        <v>0.5</v>
      </c>
      <c r="AH36" s="68">
        <f>'jeziora 2021'!BM38</f>
        <v>0.05</v>
      </c>
      <c r="AI36" s="68">
        <f>'jeziora 2021'!BN38</f>
        <v>0.05</v>
      </c>
      <c r="AJ36" s="68">
        <f>'jeziora 2021'!BO38</f>
        <v>0.05</v>
      </c>
      <c r="AK36" s="68">
        <f>'jeziora 2021'!BR38</f>
        <v>0.4</v>
      </c>
      <c r="AL36" s="68">
        <f>'jeziora 2021'!BS38</f>
        <v>0.05</v>
      </c>
      <c r="AM36" s="68">
        <f>'jeziora 2021'!BU38</f>
        <v>0.05</v>
      </c>
      <c r="AN36" s="68">
        <f>'jeziora 2021'!BV38</f>
        <v>0.05</v>
      </c>
      <c r="AO36" s="68">
        <f>'jeziora 2021'!BW38</f>
        <v>0.05</v>
      </c>
      <c r="AP36" s="68">
        <f>'jeziora 2021'!BX38</f>
        <v>0.1</v>
      </c>
      <c r="AQ36" s="68">
        <f>'jeziora 2021'!BZ38</f>
        <v>0</v>
      </c>
      <c r="AR36" s="130">
        <f>'jeziora 2021'!CK38</f>
        <v>0</v>
      </c>
      <c r="AS36" s="68">
        <f>'jeziora 2021'!CN38</f>
        <v>0</v>
      </c>
      <c r="AT36" s="68">
        <f>'jeziora 2021'!CS38</f>
        <v>0</v>
      </c>
      <c r="AU36" s="130">
        <f>'jeziora 2021'!CY38</f>
        <v>0</v>
      </c>
      <c r="AV36" s="49">
        <f>'jeziora 2021'!DD38</f>
        <v>0</v>
      </c>
      <c r="AW36" s="68">
        <f>'jeziora 2021'!DE38</f>
        <v>0.05</v>
      </c>
      <c r="AX36" s="105">
        <f>'jeziora 2021'!DF38</f>
        <v>0.05</v>
      </c>
      <c r="AY36" s="60" t="s">
        <v>172</v>
      </c>
      <c r="AZ36" s="69"/>
      <c r="BA36" s="69"/>
      <c r="BB36" s="69"/>
    </row>
    <row r="37" spans="1:54" x14ac:dyDescent="0.2">
      <c r="A37" s="4">
        <f>'jeziora 2021'!B39</f>
        <v>496</v>
      </c>
      <c r="B37" s="13" t="str">
        <f>'jeziora 2021'!D39</f>
        <v>jez. Gieret - 01 (głęboczek)</v>
      </c>
      <c r="C37" s="49">
        <f>'jeziora 2021'!I39</f>
        <v>0.05</v>
      </c>
      <c r="D37" s="49">
        <f>'jeziora 2021'!J39</f>
        <v>11.89</v>
      </c>
      <c r="E37" s="49">
        <f>'jeziora 2021'!L39</f>
        <v>2.5000000000000001E-2</v>
      </c>
      <c r="F37" s="49">
        <f>'jeziora 2021'!N39</f>
        <v>6.21</v>
      </c>
      <c r="G37" s="49">
        <f>'jeziora 2021'!O39</f>
        <v>17.46</v>
      </c>
      <c r="H37" s="49">
        <f>'jeziora 2021'!P39</f>
        <v>6.08E-2</v>
      </c>
      <c r="I37" s="49">
        <f>'jeziora 2021'!S39</f>
        <v>5.5570000000000004</v>
      </c>
      <c r="J37" s="49">
        <f>'jeziora 2021'!T39</f>
        <v>31.72</v>
      </c>
      <c r="K37" s="49">
        <f>'jeziora 2021'!Y39</f>
        <v>51.03</v>
      </c>
      <c r="L37" s="92">
        <f>'jeziora 2021'!AB39</f>
        <v>34756.699999999997</v>
      </c>
      <c r="M37" s="92">
        <f>'jeziora 2021'!AC39</f>
        <v>2187.5100000000002</v>
      </c>
      <c r="N37" s="68">
        <f>'jeziora 2021'!AI39</f>
        <v>2.5</v>
      </c>
      <c r="O37" s="68">
        <f>'jeziora 2021'!AJ39</f>
        <v>95</v>
      </c>
      <c r="P37" s="68">
        <f>'jeziora 2021'!AK39</f>
        <v>2.5</v>
      </c>
      <c r="Q37" s="68">
        <f>'jeziora 2021'!AL39</f>
        <v>406</v>
      </c>
      <c r="R37" s="68">
        <f>'jeziora 2021'!AM39</f>
        <v>180</v>
      </c>
      <c r="S37" s="68">
        <f>'jeziora 2021'!AN39</f>
        <v>83</v>
      </c>
      <c r="T37" s="68">
        <f>'jeziora 2021'!AO39</f>
        <v>111</v>
      </c>
      <c r="U37" s="68">
        <f>'jeziora 2021'!AQ39</f>
        <v>94</v>
      </c>
      <c r="V37" s="68">
        <f>'jeziora 2021'!AR39</f>
        <v>1.5</v>
      </c>
      <c r="W37" s="68">
        <f>'jeziora 2021'!AS39</f>
        <v>2.5</v>
      </c>
      <c r="X37" s="68">
        <f>'jeziora 2021'!AT39</f>
        <v>92</v>
      </c>
      <c r="Y37" s="68">
        <f>'jeziora 2021'!AU39</f>
        <v>248</v>
      </c>
      <c r="Z37" s="68">
        <f>'jeziora 2021'!AV39</f>
        <v>224</v>
      </c>
      <c r="AA37" s="68">
        <f>'jeziora 2021'!AW39</f>
        <v>86</v>
      </c>
      <c r="AB37" s="68">
        <f>'jeziora 2021'!AX39</f>
        <v>120</v>
      </c>
      <c r="AC37" s="68">
        <f>'jeziora 2021'!AY39</f>
        <v>160</v>
      </c>
      <c r="AD37" s="68">
        <f>'jeziora 2021'!AZ39</f>
        <v>24</v>
      </c>
      <c r="AE37" s="68">
        <f>'jeziora 2021'!BB39</f>
        <v>1534</v>
      </c>
      <c r="AF37" s="68">
        <f>'jeziora 2021'!BJ39</f>
        <v>0.5</v>
      </c>
      <c r="AG37" s="68">
        <f>'jeziora 2021'!BL39</f>
        <v>0.5</v>
      </c>
      <c r="AH37" s="68">
        <f>'jeziora 2021'!BM39</f>
        <v>0.05</v>
      </c>
      <c r="AI37" s="68">
        <f>'jeziora 2021'!BN39</f>
        <v>0.05</v>
      </c>
      <c r="AJ37" s="68">
        <f>'jeziora 2021'!BO39</f>
        <v>0.05</v>
      </c>
      <c r="AK37" s="68">
        <f>'jeziora 2021'!BR39</f>
        <v>0.4</v>
      </c>
      <c r="AL37" s="68">
        <f>'jeziora 2021'!BS39</f>
        <v>0.05</v>
      </c>
      <c r="AM37" s="68">
        <f>'jeziora 2021'!BU39</f>
        <v>0.05</v>
      </c>
      <c r="AN37" s="68">
        <f>'jeziora 2021'!BV39</f>
        <v>0.05</v>
      </c>
      <c r="AO37" s="68">
        <f>'jeziora 2021'!BW39</f>
        <v>0.05</v>
      </c>
      <c r="AP37" s="68">
        <f>'jeziora 2021'!BX39</f>
        <v>0.1</v>
      </c>
      <c r="AQ37" s="68">
        <f>'jeziora 2021'!BZ39</f>
        <v>0</v>
      </c>
      <c r="AR37" s="130">
        <f>'jeziora 2021'!CK39</f>
        <v>0</v>
      </c>
      <c r="AS37" s="68">
        <f>'jeziora 2021'!CN39</f>
        <v>0</v>
      </c>
      <c r="AT37" s="68">
        <f>'jeziora 2021'!CS39</f>
        <v>0</v>
      </c>
      <c r="AU37" s="130">
        <f>'jeziora 2021'!CY39</f>
        <v>0</v>
      </c>
      <c r="AV37" s="49">
        <f>'jeziora 2021'!DD39</f>
        <v>0</v>
      </c>
      <c r="AW37" s="68">
        <f>'jeziora 2021'!DE39</f>
        <v>0.05</v>
      </c>
      <c r="AX37" s="105">
        <f>'jeziora 2021'!DF39</f>
        <v>0.05</v>
      </c>
      <c r="AY37" s="60" t="s">
        <v>172</v>
      </c>
      <c r="AZ37" s="69"/>
      <c r="BA37" s="69"/>
      <c r="BB37" s="69"/>
    </row>
    <row r="38" spans="1:54" x14ac:dyDescent="0.2">
      <c r="A38" s="4">
        <f>'jeziora 2021'!B40</f>
        <v>497</v>
      </c>
      <c r="B38" s="13" t="str">
        <f>'jeziora 2021'!D40</f>
        <v>jez. Giżno - głęboczek -   26,3m</v>
      </c>
      <c r="C38" s="49">
        <f>'jeziora 2021'!I40</f>
        <v>0.1981</v>
      </c>
      <c r="D38" s="49">
        <f>'jeziora 2021'!J40</f>
        <v>4.0350000000000001</v>
      </c>
      <c r="E38" s="49">
        <f>'jeziora 2021'!L40</f>
        <v>0.42270000000000002</v>
      </c>
      <c r="F38" s="49">
        <f>'jeziora 2021'!N40</f>
        <v>9.0039999999999996</v>
      </c>
      <c r="G38" s="49">
        <f>'jeziora 2021'!O40</f>
        <v>14.49</v>
      </c>
      <c r="H38" s="49">
        <f>'jeziora 2021'!P40</f>
        <v>1.32E-2</v>
      </c>
      <c r="I38" s="49">
        <f>'jeziora 2021'!S40</f>
        <v>7.3550000000000004</v>
      </c>
      <c r="J38" s="49">
        <f>'jeziora 2021'!T40</f>
        <v>17.989999999999998</v>
      </c>
      <c r="K38" s="49">
        <f>'jeziora 2021'!Y40</f>
        <v>75.42</v>
      </c>
      <c r="L38" s="92">
        <f>'jeziora 2021'!AB40</f>
        <v>7705</v>
      </c>
      <c r="M38" s="92">
        <f>'jeziora 2021'!AC40</f>
        <v>2024.03684692191</v>
      </c>
      <c r="N38" s="68">
        <f>'jeziora 2021'!AI40</f>
        <v>340</v>
      </c>
      <c r="O38" s="68">
        <f>'jeziora 2021'!AJ40</f>
        <v>124</v>
      </c>
      <c r="P38" s="68">
        <f>'jeziora 2021'!AK40</f>
        <v>38</v>
      </c>
      <c r="Q38" s="68">
        <f>'jeziora 2021'!AL40</f>
        <v>444</v>
      </c>
      <c r="R38" s="68">
        <f>'jeziora 2021'!AM40</f>
        <v>310</v>
      </c>
      <c r="S38" s="68">
        <f>'jeziora 2021'!AN40</f>
        <v>142</v>
      </c>
      <c r="T38" s="68">
        <f>'jeziora 2021'!AO40</f>
        <v>185</v>
      </c>
      <c r="U38" s="68">
        <f>'jeziora 2021'!AQ40</f>
        <v>142</v>
      </c>
      <c r="V38" s="68">
        <f>'jeziora 2021'!AR40</f>
        <v>1.5</v>
      </c>
      <c r="W38" s="68">
        <f>'jeziora 2021'!AS40</f>
        <v>2.5</v>
      </c>
      <c r="X38" s="68">
        <f>'jeziora 2021'!AT40</f>
        <v>626</v>
      </c>
      <c r="Y38" s="68">
        <f>'jeziora 2021'!AU40</f>
        <v>306</v>
      </c>
      <c r="Z38" s="68">
        <f>'jeziora 2021'!AV40</f>
        <v>315</v>
      </c>
      <c r="AA38" s="68">
        <f>'jeziora 2021'!AW40</f>
        <v>126</v>
      </c>
      <c r="AB38" s="68">
        <f>'jeziora 2021'!AX40</f>
        <v>171</v>
      </c>
      <c r="AC38" s="68">
        <f>'jeziora 2021'!AY40</f>
        <v>201</v>
      </c>
      <c r="AD38" s="68">
        <f>'jeziora 2021'!AZ40</f>
        <v>56</v>
      </c>
      <c r="AE38" s="68">
        <f>'jeziora 2021'!BB40</f>
        <v>2960</v>
      </c>
      <c r="AF38" s="68">
        <f>'jeziora 2021'!BJ40</f>
        <v>0.5</v>
      </c>
      <c r="AG38" s="68">
        <f>'jeziora 2021'!BL40</f>
        <v>0.5</v>
      </c>
      <c r="AH38" s="68">
        <f>'jeziora 2021'!BM40</f>
        <v>0.05</v>
      </c>
      <c r="AI38" s="68">
        <f>'jeziora 2021'!BN40</f>
        <v>0.05</v>
      </c>
      <c r="AJ38" s="68">
        <f>'jeziora 2021'!BO40</f>
        <v>0.05</v>
      </c>
      <c r="AK38" s="68">
        <f>'jeziora 2021'!BR40</f>
        <v>0.4</v>
      </c>
      <c r="AL38" s="68">
        <f>'jeziora 2021'!BS40</f>
        <v>0.05</v>
      </c>
      <c r="AM38" s="68">
        <f>'jeziora 2021'!BU40</f>
        <v>0.05</v>
      </c>
      <c r="AN38" s="68">
        <f>'jeziora 2021'!BV40</f>
        <v>0.05</v>
      </c>
      <c r="AO38" s="68">
        <f>'jeziora 2021'!BW40</f>
        <v>0.05</v>
      </c>
      <c r="AP38" s="68">
        <f>'jeziora 2021'!BX40</f>
        <v>0.1</v>
      </c>
      <c r="AQ38" s="68">
        <f>'jeziora 2021'!BZ40</f>
        <v>0</v>
      </c>
      <c r="AR38" s="130">
        <f>'jeziora 2021'!CK40</f>
        <v>0</v>
      </c>
      <c r="AS38" s="68">
        <f>'jeziora 2021'!CN40</f>
        <v>0</v>
      </c>
      <c r="AT38" s="68">
        <f>'jeziora 2021'!CS40</f>
        <v>0</v>
      </c>
      <c r="AU38" s="130">
        <f>'jeziora 2021'!CY40</f>
        <v>0</v>
      </c>
      <c r="AV38" s="49">
        <f>'jeziora 2021'!DD40</f>
        <v>0</v>
      </c>
      <c r="AW38" s="68">
        <f>'jeziora 2021'!DE40</f>
        <v>0.05</v>
      </c>
      <c r="AX38" s="105">
        <f>'jeziora 2021'!DF40</f>
        <v>0.05</v>
      </c>
      <c r="AY38" s="60" t="s">
        <v>172</v>
      </c>
      <c r="AZ38" s="69"/>
      <c r="BA38" s="69"/>
      <c r="BB38" s="69"/>
    </row>
    <row r="39" spans="1:54" x14ac:dyDescent="0.2">
      <c r="A39" s="4">
        <f>'jeziora 2021'!B41</f>
        <v>498</v>
      </c>
      <c r="B39" s="13" t="str">
        <f>'jeziora 2021'!D41</f>
        <v>jez. Głębockie - stan. 01</v>
      </c>
      <c r="C39" s="49">
        <f>'jeziora 2021'!I41</f>
        <v>0.05</v>
      </c>
      <c r="D39" s="49">
        <f>'jeziora 2021'!J41</f>
        <v>3.86</v>
      </c>
      <c r="E39" s="49">
        <f>'jeziora 2021'!L41</f>
        <v>2.5000000000000001E-2</v>
      </c>
      <c r="F39" s="49">
        <f>'jeziora 2021'!N41</f>
        <v>19</v>
      </c>
      <c r="G39" s="49">
        <f>'jeziora 2021'!O41</f>
        <v>10.3</v>
      </c>
      <c r="H39" s="49">
        <f>'jeziora 2021'!P41</f>
        <v>0.17699999999999999</v>
      </c>
      <c r="I39" s="49">
        <f>'jeziora 2021'!S41</f>
        <v>13.6</v>
      </c>
      <c r="J39" s="49">
        <f>'jeziora 2021'!T41</f>
        <v>19.899999999999999</v>
      </c>
      <c r="K39" s="49">
        <f>'jeziora 2021'!Y41</f>
        <v>61.6</v>
      </c>
      <c r="L39" s="92">
        <f>'jeziora 2021'!AB41</f>
        <v>18211</v>
      </c>
      <c r="M39" s="92">
        <f>'jeziora 2021'!AC41</f>
        <v>486</v>
      </c>
      <c r="N39" s="68">
        <f>'jeziora 2021'!AI41</f>
        <v>55</v>
      </c>
      <c r="O39" s="68">
        <f>'jeziora 2021'!AJ41</f>
        <v>33</v>
      </c>
      <c r="P39" s="68">
        <f>'jeziora 2021'!AK41</f>
        <v>2.5</v>
      </c>
      <c r="Q39" s="68">
        <f>'jeziora 2021'!AL41</f>
        <v>163</v>
      </c>
      <c r="R39" s="68">
        <f>'jeziora 2021'!AM41</f>
        <v>110</v>
      </c>
      <c r="S39" s="68">
        <f>'jeziora 2021'!AN41</f>
        <v>56</v>
      </c>
      <c r="T39" s="68">
        <f>'jeziora 2021'!AO41</f>
        <v>86</v>
      </c>
      <c r="U39" s="68">
        <f>'jeziora 2021'!AQ41</f>
        <v>121</v>
      </c>
      <c r="V39" s="68">
        <f>'jeziora 2021'!AR41</f>
        <v>1.5</v>
      </c>
      <c r="W39" s="68">
        <f>'jeziora 2021'!AS41</f>
        <v>2.5</v>
      </c>
      <c r="X39" s="68">
        <f>'jeziora 2021'!AT41</f>
        <v>94</v>
      </c>
      <c r="Y39" s="68">
        <f>'jeziora 2021'!AU41</f>
        <v>143</v>
      </c>
      <c r="Z39" s="68">
        <f>'jeziora 2021'!AV41</f>
        <v>134</v>
      </c>
      <c r="AA39" s="68">
        <f>'jeziora 2021'!AW41</f>
        <v>53</v>
      </c>
      <c r="AB39" s="68">
        <f>'jeziora 2021'!AX41</f>
        <v>71</v>
      </c>
      <c r="AC39" s="68">
        <f>'jeziora 2021'!AY41</f>
        <v>127</v>
      </c>
      <c r="AD39" s="68">
        <f>'jeziora 2021'!AZ41</f>
        <v>44</v>
      </c>
      <c r="AE39" s="68">
        <f>'jeziora 2021'!BB41</f>
        <v>933.5</v>
      </c>
      <c r="AF39" s="68">
        <f>'jeziora 2021'!BJ41</f>
        <v>0.5</v>
      </c>
      <c r="AG39" s="68">
        <f>'jeziora 2021'!BL41</f>
        <v>0.5</v>
      </c>
      <c r="AH39" s="68">
        <f>'jeziora 2021'!BM41</f>
        <v>0.05</v>
      </c>
      <c r="AI39" s="68">
        <f>'jeziora 2021'!BN41</f>
        <v>0.05</v>
      </c>
      <c r="AJ39" s="68">
        <f>'jeziora 2021'!BO41</f>
        <v>0.05</v>
      </c>
      <c r="AK39" s="68">
        <f>'jeziora 2021'!BR41</f>
        <v>0.4</v>
      </c>
      <c r="AL39" s="68">
        <f>'jeziora 2021'!BS41</f>
        <v>0.05</v>
      </c>
      <c r="AM39" s="68">
        <f>'jeziora 2021'!BU41</f>
        <v>0.05</v>
      </c>
      <c r="AN39" s="68">
        <f>'jeziora 2021'!BV41</f>
        <v>0.05</v>
      </c>
      <c r="AO39" s="68">
        <f>'jeziora 2021'!BW41</f>
        <v>0.05</v>
      </c>
      <c r="AP39" s="68">
        <f>'jeziora 2021'!BX41</f>
        <v>0.1</v>
      </c>
      <c r="AQ39" s="68">
        <f>'jeziora 2021'!BZ41</f>
        <v>0</v>
      </c>
      <c r="AR39" s="130">
        <f>'jeziora 2021'!CK41</f>
        <v>0</v>
      </c>
      <c r="AS39" s="68">
        <f>'jeziora 2021'!CN41</f>
        <v>0</v>
      </c>
      <c r="AT39" s="68">
        <f>'jeziora 2021'!CS41</f>
        <v>0</v>
      </c>
      <c r="AU39" s="130">
        <f>'jeziora 2021'!CY41</f>
        <v>0</v>
      </c>
      <c r="AV39" s="49">
        <f>'jeziora 2021'!DD41</f>
        <v>0</v>
      </c>
      <c r="AW39" s="68">
        <f>'jeziora 2021'!DE41</f>
        <v>0.05</v>
      </c>
      <c r="AX39" s="105">
        <f>'jeziora 2021'!DF41</f>
        <v>0.05</v>
      </c>
      <c r="AY39" s="58" t="s">
        <v>170</v>
      </c>
      <c r="AZ39" s="69"/>
      <c r="BA39" s="69"/>
      <c r="BB39" s="69"/>
    </row>
    <row r="40" spans="1:54" x14ac:dyDescent="0.2">
      <c r="A40" s="4">
        <f>'jeziora 2021'!B42</f>
        <v>499</v>
      </c>
      <c r="B40" s="13" t="str">
        <f>'jeziora 2021'!D42</f>
        <v>jez. Grądy - stan.01</v>
      </c>
      <c r="C40" s="49">
        <f>'jeziora 2021'!I42</f>
        <v>0.05</v>
      </c>
      <c r="D40" s="49">
        <f>'jeziora 2021'!J42</f>
        <v>3.16</v>
      </c>
      <c r="E40" s="49">
        <f>'jeziora 2021'!L42</f>
        <v>2.5000000000000001E-2</v>
      </c>
      <c r="F40" s="49">
        <f>'jeziora 2021'!N42</f>
        <v>9.6</v>
      </c>
      <c r="G40" s="49">
        <f>'jeziora 2021'!O42</f>
        <v>5.94</v>
      </c>
      <c r="H40" s="49">
        <f>'jeziora 2021'!P42</f>
        <v>2.9000000000000001E-2</v>
      </c>
      <c r="I40" s="49">
        <f>'jeziora 2021'!S42</f>
        <v>9.6</v>
      </c>
      <c r="J40" s="49">
        <f>'jeziora 2021'!T42</f>
        <v>8.4499999999999993</v>
      </c>
      <c r="K40" s="49">
        <f>'jeziora 2021'!Y42</f>
        <v>27.5</v>
      </c>
      <c r="L40" s="92">
        <f>'jeziora 2021'!AB42</f>
        <v>11390</v>
      </c>
      <c r="M40" s="92">
        <f>'jeziora 2021'!AC42</f>
        <v>589</v>
      </c>
      <c r="N40" s="68">
        <f>'jeziora 2021'!AI42</f>
        <v>600</v>
      </c>
      <c r="O40" s="68">
        <f>'jeziora 2021'!AJ42</f>
        <v>2.5</v>
      </c>
      <c r="P40" s="68">
        <f>'jeziora 2021'!AK42</f>
        <v>2.5</v>
      </c>
      <c r="Q40" s="68">
        <f>'jeziora 2021'!AL42</f>
        <v>143</v>
      </c>
      <c r="R40" s="68">
        <f>'jeziora 2021'!AM42</f>
        <v>52</v>
      </c>
      <c r="S40" s="68">
        <f>'jeziora 2021'!AN42</f>
        <v>2.5</v>
      </c>
      <c r="T40" s="68">
        <f>'jeziora 2021'!AO42</f>
        <v>45</v>
      </c>
      <c r="U40" s="68">
        <f>'jeziora 2021'!AQ42</f>
        <v>73</v>
      </c>
      <c r="V40" s="68">
        <f>'jeziora 2021'!AR42</f>
        <v>1.5</v>
      </c>
      <c r="W40" s="68">
        <f>'jeziora 2021'!AS42</f>
        <v>38</v>
      </c>
      <c r="X40" s="68">
        <f>'jeziora 2021'!AT42</f>
        <v>531</v>
      </c>
      <c r="Y40" s="68">
        <f>'jeziora 2021'!AU42</f>
        <v>86</v>
      </c>
      <c r="Z40" s="68">
        <f>'jeziora 2021'!AV42</f>
        <v>79</v>
      </c>
      <c r="AA40" s="68">
        <f>'jeziora 2021'!AW42</f>
        <v>2.5</v>
      </c>
      <c r="AB40" s="68">
        <f>'jeziora 2021'!AX42</f>
        <v>2.5</v>
      </c>
      <c r="AC40" s="68">
        <f>'jeziora 2021'!AY42</f>
        <v>60</v>
      </c>
      <c r="AD40" s="68">
        <f>'jeziora 2021'!AZ42</f>
        <v>2.5</v>
      </c>
      <c r="AE40" s="68">
        <f>'jeziora 2021'!BB42</f>
        <v>1585.5</v>
      </c>
      <c r="AF40" s="68">
        <f>'jeziora 2021'!BJ42</f>
        <v>0.5</v>
      </c>
      <c r="AG40" s="68">
        <f>'jeziora 2021'!BL42</f>
        <v>0.5</v>
      </c>
      <c r="AH40" s="68">
        <f>'jeziora 2021'!BM42</f>
        <v>0.05</v>
      </c>
      <c r="AI40" s="68">
        <f>'jeziora 2021'!BN42</f>
        <v>0.05</v>
      </c>
      <c r="AJ40" s="68">
        <f>'jeziora 2021'!BO42</f>
        <v>0.05</v>
      </c>
      <c r="AK40" s="68">
        <f>'jeziora 2021'!BR42</f>
        <v>0.4</v>
      </c>
      <c r="AL40" s="68">
        <f>'jeziora 2021'!BS42</f>
        <v>0.05</v>
      </c>
      <c r="AM40" s="68">
        <f>'jeziora 2021'!BU42</f>
        <v>0.05</v>
      </c>
      <c r="AN40" s="68">
        <f>'jeziora 2021'!BV42</f>
        <v>0.05</v>
      </c>
      <c r="AO40" s="68">
        <f>'jeziora 2021'!BW42</f>
        <v>0.05</v>
      </c>
      <c r="AP40" s="68">
        <f>'jeziora 2021'!BX42</f>
        <v>0.1</v>
      </c>
      <c r="AQ40" s="68">
        <f>'jeziora 2021'!BZ42</f>
        <v>0</v>
      </c>
      <c r="AR40" s="130">
        <f>'jeziora 2021'!CK42</f>
        <v>0</v>
      </c>
      <c r="AS40" s="68">
        <f>'jeziora 2021'!CN42</f>
        <v>0</v>
      </c>
      <c r="AT40" s="68">
        <f>'jeziora 2021'!CS42</f>
        <v>0</v>
      </c>
      <c r="AU40" s="130">
        <f>'jeziora 2021'!CY42</f>
        <v>0</v>
      </c>
      <c r="AV40" s="49">
        <f>'jeziora 2021'!DD42</f>
        <v>0</v>
      </c>
      <c r="AW40" s="68">
        <f>'jeziora 2021'!DE42</f>
        <v>0.05</v>
      </c>
      <c r="AX40" s="105">
        <f>'jeziora 2021'!DF42</f>
        <v>0.05</v>
      </c>
      <c r="AY40" s="60" t="s">
        <v>172</v>
      </c>
      <c r="AZ40" s="69"/>
      <c r="BA40" s="69"/>
      <c r="BB40" s="69"/>
    </row>
    <row r="41" spans="1:54" x14ac:dyDescent="0.2">
      <c r="A41" s="4">
        <f>'jeziora 2021'!B43</f>
        <v>500</v>
      </c>
      <c r="B41" s="13" t="str">
        <f>'jeziora 2021'!D43</f>
        <v>jez. Gremzdel - st.02</v>
      </c>
      <c r="C41" s="49">
        <f>'jeziora 2021'!I43</f>
        <v>0.05</v>
      </c>
      <c r="D41" s="49">
        <f>'jeziora 2021'!J43</f>
        <v>1.5</v>
      </c>
      <c r="E41" s="49">
        <f>'jeziora 2021'!L43</f>
        <v>0.41399999999999998</v>
      </c>
      <c r="F41" s="49">
        <f>'jeziora 2021'!N43</f>
        <v>12.34</v>
      </c>
      <c r="G41" s="49">
        <f>'jeziora 2021'!O43</f>
        <v>10.37</v>
      </c>
      <c r="H41" s="49">
        <f>'jeziora 2021'!P43</f>
        <v>9.4799999999999995E-2</v>
      </c>
      <c r="I41" s="49">
        <f>'jeziora 2021'!S43</f>
        <v>10.33</v>
      </c>
      <c r="J41" s="49">
        <f>'jeziora 2021'!T43</f>
        <v>29.79</v>
      </c>
      <c r="K41" s="49">
        <f>'jeziora 2021'!Y43</f>
        <v>65.59</v>
      </c>
      <c r="L41" s="92">
        <f>'jeziora 2021'!AB43</f>
        <v>21900</v>
      </c>
      <c r="M41" s="92">
        <f>'jeziora 2021'!AC43</f>
        <v>979.53300000000002</v>
      </c>
      <c r="N41" s="68">
        <f>'jeziora 2021'!AI43</f>
        <v>58</v>
      </c>
      <c r="O41" s="68">
        <f>'jeziora 2021'!AJ43</f>
        <v>60</v>
      </c>
      <c r="P41" s="68">
        <f>'jeziora 2021'!AK43</f>
        <v>2.5</v>
      </c>
      <c r="Q41" s="68">
        <f>'jeziora 2021'!AL43</f>
        <v>474</v>
      </c>
      <c r="R41" s="68">
        <f>'jeziora 2021'!AM43</f>
        <v>170</v>
      </c>
      <c r="S41" s="68">
        <f>'jeziora 2021'!AN43</f>
        <v>102</v>
      </c>
      <c r="T41" s="68">
        <f>'jeziora 2021'!AO43</f>
        <v>115</v>
      </c>
      <c r="U41" s="68">
        <f>'jeziora 2021'!AQ43</f>
        <v>140</v>
      </c>
      <c r="V41" s="68">
        <f>'jeziora 2021'!AR43</f>
        <v>1.5</v>
      </c>
      <c r="W41" s="68">
        <f>'jeziora 2021'!AS43</f>
        <v>2.5</v>
      </c>
      <c r="X41" s="68">
        <f>'jeziora 2021'!AT43</f>
        <v>88</v>
      </c>
      <c r="Y41" s="68">
        <f>'jeziora 2021'!AU43</f>
        <v>224</v>
      </c>
      <c r="Z41" s="68">
        <f>'jeziora 2021'!AV43</f>
        <v>212</v>
      </c>
      <c r="AA41" s="68">
        <f>'jeziora 2021'!AW43</f>
        <v>83</v>
      </c>
      <c r="AB41" s="68">
        <f>'jeziora 2021'!AX43</f>
        <v>95</v>
      </c>
      <c r="AC41" s="68">
        <f>'jeziora 2021'!AY43</f>
        <v>151</v>
      </c>
      <c r="AD41" s="68">
        <f>'jeziora 2021'!AZ43</f>
        <v>2.5</v>
      </c>
      <c r="AE41" s="68">
        <f>'jeziora 2021'!BB43</f>
        <v>1592.5</v>
      </c>
      <c r="AF41" s="68">
        <f>'jeziora 2021'!BJ43</f>
        <v>0.5</v>
      </c>
      <c r="AG41" s="68">
        <f>'jeziora 2021'!BL43</f>
        <v>0.5</v>
      </c>
      <c r="AH41" s="68">
        <f>'jeziora 2021'!BM43</f>
        <v>0.05</v>
      </c>
      <c r="AI41" s="68">
        <f>'jeziora 2021'!BN43</f>
        <v>0.05</v>
      </c>
      <c r="AJ41" s="68">
        <f>'jeziora 2021'!BO43</f>
        <v>0.05</v>
      </c>
      <c r="AK41" s="68">
        <f>'jeziora 2021'!BR43</f>
        <v>0.4</v>
      </c>
      <c r="AL41" s="68">
        <f>'jeziora 2021'!BS43</f>
        <v>0.05</v>
      </c>
      <c r="AM41" s="68">
        <f>'jeziora 2021'!BU43</f>
        <v>0.05</v>
      </c>
      <c r="AN41" s="68">
        <f>'jeziora 2021'!BV43</f>
        <v>0.05</v>
      </c>
      <c r="AO41" s="68">
        <f>'jeziora 2021'!BW43</f>
        <v>0.05</v>
      </c>
      <c r="AP41" s="68">
        <f>'jeziora 2021'!BX43</f>
        <v>0.1</v>
      </c>
      <c r="AQ41" s="68">
        <f>'jeziora 2021'!BZ43</f>
        <v>25</v>
      </c>
      <c r="AR41" s="130">
        <f>'jeziora 2021'!CK43</f>
        <v>5.0000000000000001E-3</v>
      </c>
      <c r="AS41" s="68">
        <f>'jeziora 2021'!CN43</f>
        <v>0.5</v>
      </c>
      <c r="AT41" s="68">
        <f>'jeziora 2021'!CS43</f>
        <v>0.5</v>
      </c>
      <c r="AU41" s="130">
        <f>'jeziora 2021'!CY43</f>
        <v>0.156</v>
      </c>
      <c r="AV41" s="49">
        <f>'jeziora 2021'!DD43</f>
        <v>0.05</v>
      </c>
      <c r="AW41" s="68">
        <f>'jeziora 2021'!DE43</f>
        <v>0.05</v>
      </c>
      <c r="AX41" s="105">
        <f>'jeziora 2021'!DF43</f>
        <v>0.05</v>
      </c>
      <c r="AY41" s="59" t="s">
        <v>171</v>
      </c>
      <c r="AZ41" s="69"/>
      <c r="BA41" s="69"/>
      <c r="BB41" s="69"/>
    </row>
    <row r="42" spans="1:54" x14ac:dyDescent="0.2">
      <c r="A42" s="4">
        <f>'jeziora 2021'!B44</f>
        <v>501</v>
      </c>
      <c r="B42" s="13" t="str">
        <f>'jeziora 2021'!D44</f>
        <v>jez. Gremzdy - 01 (głęboczek)</v>
      </c>
      <c r="C42" s="49">
        <f>'jeziora 2021'!I44</f>
        <v>0.05</v>
      </c>
      <c r="D42" s="49">
        <f>'jeziora 2021'!J44</f>
        <v>1.5</v>
      </c>
      <c r="E42" s="49">
        <f>'jeziora 2021'!L44</f>
        <v>2.5299999999999998</v>
      </c>
      <c r="F42" s="49">
        <f>'jeziora 2021'!N44</f>
        <v>5.14</v>
      </c>
      <c r="G42" s="49">
        <f>'jeziora 2021'!O44</f>
        <v>34.299999999999997</v>
      </c>
      <c r="H42" s="49">
        <f>'jeziora 2021'!P44</f>
        <v>4.58E-2</v>
      </c>
      <c r="I42" s="49">
        <f>'jeziora 2021'!S44</f>
        <v>8.7100000000000009</v>
      </c>
      <c r="J42" s="49">
        <f>'jeziora 2021'!T44</f>
        <v>30.7</v>
      </c>
      <c r="K42" s="49">
        <f>'jeziora 2021'!Y44</f>
        <v>66.900000000000006</v>
      </c>
      <c r="L42" s="92">
        <f>'jeziora 2021'!AB44</f>
        <v>27560</v>
      </c>
      <c r="M42" s="92">
        <f>'jeziora 2021'!AC44</f>
        <v>2214</v>
      </c>
      <c r="N42" s="68">
        <f>'jeziora 2021'!AI44</f>
        <v>100</v>
      </c>
      <c r="O42" s="68">
        <f>'jeziora 2021'!AJ44</f>
        <v>50</v>
      </c>
      <c r="P42" s="68">
        <f>'jeziora 2021'!AK44</f>
        <v>2.5</v>
      </c>
      <c r="Q42" s="68">
        <f>'jeziora 2021'!AL44</f>
        <v>164</v>
      </c>
      <c r="R42" s="68">
        <f>'jeziora 2021'!AM44</f>
        <v>60</v>
      </c>
      <c r="S42" s="68">
        <f>'jeziora 2021'!AN44</f>
        <v>48</v>
      </c>
      <c r="T42" s="68">
        <f>'jeziora 2021'!AO44</f>
        <v>51</v>
      </c>
      <c r="U42" s="68">
        <f>'jeziora 2021'!AQ44</f>
        <v>73</v>
      </c>
      <c r="V42" s="68">
        <f>'jeziora 2021'!AR44</f>
        <v>1.5</v>
      </c>
      <c r="W42" s="68">
        <f>'jeziora 2021'!AS44</f>
        <v>2.5</v>
      </c>
      <c r="X42" s="68">
        <f>'jeziora 2021'!AT44</f>
        <v>68</v>
      </c>
      <c r="Y42" s="68">
        <f>'jeziora 2021'!AU44</f>
        <v>106</v>
      </c>
      <c r="Z42" s="68">
        <f>'jeziora 2021'!AV44</f>
        <v>108</v>
      </c>
      <c r="AA42" s="68">
        <f>'jeziora 2021'!AW44</f>
        <v>2.5</v>
      </c>
      <c r="AB42" s="68">
        <f>'jeziora 2021'!AX44</f>
        <v>47</v>
      </c>
      <c r="AC42" s="68">
        <f>'jeziora 2021'!AY44</f>
        <v>79</v>
      </c>
      <c r="AD42" s="68">
        <f>'jeziora 2021'!AZ44</f>
        <v>2.5</v>
      </c>
      <c r="AE42" s="68">
        <f>'jeziora 2021'!BB44</f>
        <v>764</v>
      </c>
      <c r="AF42" s="68">
        <f>'jeziora 2021'!BJ44</f>
        <v>0.5</v>
      </c>
      <c r="AG42" s="68">
        <f>'jeziora 2021'!BL44</f>
        <v>0.5</v>
      </c>
      <c r="AH42" s="68">
        <f>'jeziora 2021'!BM44</f>
        <v>0.05</v>
      </c>
      <c r="AI42" s="68">
        <f>'jeziora 2021'!BN44</f>
        <v>0.05</v>
      </c>
      <c r="AJ42" s="68">
        <f>'jeziora 2021'!BO44</f>
        <v>0.05</v>
      </c>
      <c r="AK42" s="68">
        <f>'jeziora 2021'!BR44</f>
        <v>0.4</v>
      </c>
      <c r="AL42" s="68">
        <f>'jeziora 2021'!BS44</f>
        <v>0.05</v>
      </c>
      <c r="AM42" s="68">
        <f>'jeziora 2021'!BU44</f>
        <v>0.05</v>
      </c>
      <c r="AN42" s="68">
        <f>'jeziora 2021'!BV44</f>
        <v>0.05</v>
      </c>
      <c r="AO42" s="68">
        <f>'jeziora 2021'!BW44</f>
        <v>0.05</v>
      </c>
      <c r="AP42" s="68">
        <f>'jeziora 2021'!BX44</f>
        <v>0.1</v>
      </c>
      <c r="AQ42" s="68">
        <f>'jeziora 2021'!BZ44</f>
        <v>0</v>
      </c>
      <c r="AR42" s="130">
        <f>'jeziora 2021'!CK44</f>
        <v>0</v>
      </c>
      <c r="AS42" s="68">
        <f>'jeziora 2021'!CN44</f>
        <v>0</v>
      </c>
      <c r="AT42" s="68">
        <f>'jeziora 2021'!CS44</f>
        <v>0</v>
      </c>
      <c r="AU42" s="130">
        <f>'jeziora 2021'!CY44</f>
        <v>0</v>
      </c>
      <c r="AV42" s="49">
        <f>'jeziora 2021'!DD44</f>
        <v>0</v>
      </c>
      <c r="AW42" s="68">
        <f>'jeziora 2021'!DE44</f>
        <v>0.05</v>
      </c>
      <c r="AX42" s="105">
        <f>'jeziora 2021'!DF44</f>
        <v>0.05</v>
      </c>
      <c r="AY42" s="60" t="s">
        <v>172</v>
      </c>
      <c r="AZ42" s="69"/>
      <c r="BA42" s="69"/>
      <c r="BB42" s="69"/>
    </row>
    <row r="43" spans="1:54" x14ac:dyDescent="0.2">
      <c r="A43" s="4">
        <f>'jeziora 2021'!B45</f>
        <v>502</v>
      </c>
      <c r="B43" s="13" t="str">
        <f>'jeziora 2021'!D45</f>
        <v>Jez. Grójeckie - stan. 01</v>
      </c>
      <c r="C43" s="49">
        <f>'jeziora 2021'!I45</f>
        <v>0.55320000000000003</v>
      </c>
      <c r="D43" s="49">
        <f>'jeziora 2021'!J45</f>
        <v>4.6740000000000004</v>
      </c>
      <c r="E43" s="49">
        <f>'jeziora 2021'!L45</f>
        <v>0.44069999999999998</v>
      </c>
      <c r="F43" s="49">
        <f>'jeziora 2021'!N45</f>
        <v>31.19</v>
      </c>
      <c r="G43" s="49">
        <f>'jeziora 2021'!O45</f>
        <v>15.9</v>
      </c>
      <c r="H43" s="49">
        <f>'jeziora 2021'!P45</f>
        <v>2.6499999999999999E-2</v>
      </c>
      <c r="I43" s="49">
        <f>'jeziora 2021'!S45</f>
        <v>16.12</v>
      </c>
      <c r="J43" s="49">
        <f>'jeziora 2021'!T45</f>
        <v>20.47</v>
      </c>
      <c r="K43" s="49">
        <f>'jeziora 2021'!Y45</f>
        <v>91.48</v>
      </c>
      <c r="L43" s="92">
        <f>'jeziora 2021'!AB45</f>
        <v>25163.604508894401</v>
      </c>
      <c r="M43" s="92">
        <f>'jeziora 2021'!AC45</f>
        <v>1503.08737237882</v>
      </c>
      <c r="N43" s="68">
        <f>'jeziora 2021'!AI45</f>
        <v>2.5</v>
      </c>
      <c r="O43" s="68">
        <f>'jeziora 2021'!AJ45</f>
        <v>57</v>
      </c>
      <c r="P43" s="68">
        <f>'jeziora 2021'!AK45</f>
        <v>46</v>
      </c>
      <c r="Q43" s="68">
        <f>'jeziora 2021'!AL45</f>
        <v>425</v>
      </c>
      <c r="R43" s="68">
        <f>'jeziora 2021'!AM45</f>
        <v>210</v>
      </c>
      <c r="S43" s="68">
        <f>'jeziora 2021'!AN45</f>
        <v>126</v>
      </c>
      <c r="T43" s="68">
        <f>'jeziora 2021'!AO45</f>
        <v>194</v>
      </c>
      <c r="U43" s="68">
        <f>'jeziora 2021'!AQ45</f>
        <v>186</v>
      </c>
      <c r="V43" s="68">
        <f>'jeziora 2021'!AR45</f>
        <v>1.5</v>
      </c>
      <c r="W43" s="68">
        <f>'jeziora 2021'!AS45</f>
        <v>2.5</v>
      </c>
      <c r="X43" s="68">
        <f>'jeziora 2021'!AT45</f>
        <v>86</v>
      </c>
      <c r="Y43" s="68">
        <f>'jeziora 2021'!AU45</f>
        <v>263</v>
      </c>
      <c r="Z43" s="68">
        <f>'jeziora 2021'!AV45</f>
        <v>313</v>
      </c>
      <c r="AA43" s="68">
        <f>'jeziora 2021'!AW45</f>
        <v>125</v>
      </c>
      <c r="AB43" s="68">
        <f>'jeziora 2021'!AX45</f>
        <v>165</v>
      </c>
      <c r="AC43" s="68">
        <f>'jeziora 2021'!AY45</f>
        <v>224</v>
      </c>
      <c r="AD43" s="68">
        <f>'jeziora 2021'!AZ45</f>
        <v>81</v>
      </c>
      <c r="AE43" s="68">
        <f>'jeziora 2021'!BB45</f>
        <v>1851.5</v>
      </c>
      <c r="AF43" s="68">
        <f>'jeziora 2021'!BJ45</f>
        <v>0.5</v>
      </c>
      <c r="AG43" s="68">
        <f>'jeziora 2021'!BL45</f>
        <v>0.5</v>
      </c>
      <c r="AH43" s="68">
        <f>'jeziora 2021'!BM45</f>
        <v>0.05</v>
      </c>
      <c r="AI43" s="68">
        <f>'jeziora 2021'!BN45</f>
        <v>0.05</v>
      </c>
      <c r="AJ43" s="68">
        <f>'jeziora 2021'!BO45</f>
        <v>0.05</v>
      </c>
      <c r="AK43" s="68">
        <f>'jeziora 2021'!BR45</f>
        <v>0.4</v>
      </c>
      <c r="AL43" s="68">
        <f>'jeziora 2021'!BS45</f>
        <v>0.05</v>
      </c>
      <c r="AM43" s="68">
        <f>'jeziora 2021'!BU45</f>
        <v>0.05</v>
      </c>
      <c r="AN43" s="68">
        <f>'jeziora 2021'!BV45</f>
        <v>0.05</v>
      </c>
      <c r="AO43" s="68">
        <f>'jeziora 2021'!BW45</f>
        <v>0.05</v>
      </c>
      <c r="AP43" s="68">
        <f>'jeziora 2021'!BX45</f>
        <v>0.1</v>
      </c>
      <c r="AQ43" s="68">
        <f>'jeziora 2021'!BZ45</f>
        <v>0</v>
      </c>
      <c r="AR43" s="130">
        <f>'jeziora 2021'!CK45</f>
        <v>0</v>
      </c>
      <c r="AS43" s="68">
        <f>'jeziora 2021'!CN45</f>
        <v>0</v>
      </c>
      <c r="AT43" s="68">
        <f>'jeziora 2021'!CS45</f>
        <v>0</v>
      </c>
      <c r="AU43" s="130">
        <f>'jeziora 2021'!CY45</f>
        <v>0</v>
      </c>
      <c r="AV43" s="49">
        <f>'jeziora 2021'!DD45</f>
        <v>0</v>
      </c>
      <c r="AW43" s="68">
        <f>'jeziora 2021'!DE45</f>
        <v>0.05</v>
      </c>
      <c r="AX43" s="105">
        <f>'jeziora 2021'!DF45</f>
        <v>0.05</v>
      </c>
      <c r="AY43" s="60" t="s">
        <v>172</v>
      </c>
      <c r="AZ43" s="69"/>
      <c r="BA43" s="69"/>
      <c r="BB43" s="69"/>
    </row>
    <row r="44" spans="1:54" x14ac:dyDescent="0.2">
      <c r="A44" s="4">
        <f>'jeziora 2021'!B46</f>
        <v>503</v>
      </c>
      <c r="B44" s="13" t="str">
        <f>'jeziora 2021'!D46</f>
        <v>jez. Gwieździniec - Brzeźno Szlacheckie</v>
      </c>
      <c r="C44" s="49">
        <f>'jeziora 2021'!I46</f>
        <v>0.05</v>
      </c>
      <c r="D44" s="49">
        <f>'jeziora 2021'!J46</f>
        <v>1.5</v>
      </c>
      <c r="E44" s="49">
        <f>'jeziora 2021'!L46</f>
        <v>0.50600000000000001</v>
      </c>
      <c r="F44" s="49">
        <f>'jeziora 2021'!N46</f>
        <v>4.0140000000000002</v>
      </c>
      <c r="G44" s="49">
        <f>'jeziora 2021'!O46</f>
        <v>3.4279999999999999</v>
      </c>
      <c r="H44" s="49">
        <f>'jeziora 2021'!P46</f>
        <v>7.1999999999999998E-3</v>
      </c>
      <c r="I44" s="49">
        <f>'jeziora 2021'!S46</f>
        <v>1.921</v>
      </c>
      <c r="J44" s="49">
        <f>'jeziora 2021'!T46</f>
        <v>26.63</v>
      </c>
      <c r="K44" s="49">
        <f>'jeziora 2021'!Y46</f>
        <v>40.340000000000003</v>
      </c>
      <c r="L44" s="92">
        <f>'jeziora 2021'!AB46</f>
        <v>24168.1</v>
      </c>
      <c r="M44" s="92">
        <f>'jeziora 2021'!AC46</f>
        <v>1346.86</v>
      </c>
      <c r="N44" s="68">
        <f>'jeziora 2021'!AI46</f>
        <v>240</v>
      </c>
      <c r="O44" s="68">
        <f>'jeziora 2021'!AJ46</f>
        <v>70</v>
      </c>
      <c r="P44" s="68">
        <f>'jeziora 2021'!AK46</f>
        <v>131</v>
      </c>
      <c r="Q44" s="68">
        <f>'jeziora 2021'!AL46</f>
        <v>310</v>
      </c>
      <c r="R44" s="68">
        <f>'jeziora 2021'!AM46</f>
        <v>140</v>
      </c>
      <c r="S44" s="68">
        <f>'jeziora 2021'!AN46</f>
        <v>56</v>
      </c>
      <c r="T44" s="68">
        <f>'jeziora 2021'!AO46</f>
        <v>90</v>
      </c>
      <c r="U44" s="68">
        <f>'jeziora 2021'!AQ46</f>
        <v>99</v>
      </c>
      <c r="V44" s="68">
        <f>'jeziora 2021'!AR46</f>
        <v>1.5</v>
      </c>
      <c r="W44" s="68">
        <f>'jeziora 2021'!AS46</f>
        <v>32</v>
      </c>
      <c r="X44" s="68">
        <f>'jeziora 2021'!AT46</f>
        <v>440</v>
      </c>
      <c r="Y44" s="68">
        <f>'jeziora 2021'!AU46</f>
        <v>156</v>
      </c>
      <c r="Z44" s="68">
        <f>'jeziora 2021'!AV46</f>
        <v>164</v>
      </c>
      <c r="AA44" s="68">
        <f>'jeziora 2021'!AW46</f>
        <v>62</v>
      </c>
      <c r="AB44" s="68">
        <f>'jeziora 2021'!AX46</f>
        <v>64</v>
      </c>
      <c r="AC44" s="68">
        <f>'jeziora 2021'!AY46</f>
        <v>122</v>
      </c>
      <c r="AD44" s="68">
        <f>'jeziora 2021'!AZ46</f>
        <v>28</v>
      </c>
      <c r="AE44" s="68">
        <f>'jeziora 2021'!BB46</f>
        <v>1892.5</v>
      </c>
      <c r="AF44" s="68">
        <f>'jeziora 2021'!BJ46</f>
        <v>0.5</v>
      </c>
      <c r="AG44" s="68">
        <f>'jeziora 2021'!BL46</f>
        <v>0.5</v>
      </c>
      <c r="AH44" s="68">
        <f>'jeziora 2021'!BM46</f>
        <v>0.05</v>
      </c>
      <c r="AI44" s="68">
        <f>'jeziora 2021'!BN46</f>
        <v>0.05</v>
      </c>
      <c r="AJ44" s="68">
        <f>'jeziora 2021'!BO46</f>
        <v>0.05</v>
      </c>
      <c r="AK44" s="68">
        <f>'jeziora 2021'!BR46</f>
        <v>0.4</v>
      </c>
      <c r="AL44" s="68">
        <f>'jeziora 2021'!BS46</f>
        <v>0.05</v>
      </c>
      <c r="AM44" s="68">
        <f>'jeziora 2021'!BU46</f>
        <v>0.05</v>
      </c>
      <c r="AN44" s="68">
        <f>'jeziora 2021'!BV46</f>
        <v>0.05</v>
      </c>
      <c r="AO44" s="68">
        <f>'jeziora 2021'!BW46</f>
        <v>0.05</v>
      </c>
      <c r="AP44" s="68">
        <f>'jeziora 2021'!BX46</f>
        <v>0.1</v>
      </c>
      <c r="AQ44" s="68">
        <f>'jeziora 2021'!BZ46</f>
        <v>0</v>
      </c>
      <c r="AR44" s="130">
        <f>'jeziora 2021'!CK46</f>
        <v>0</v>
      </c>
      <c r="AS44" s="68">
        <f>'jeziora 2021'!CN46</f>
        <v>0</v>
      </c>
      <c r="AT44" s="68">
        <f>'jeziora 2021'!CS46</f>
        <v>0</v>
      </c>
      <c r="AU44" s="130">
        <f>'jeziora 2021'!CY46</f>
        <v>0</v>
      </c>
      <c r="AV44" s="49">
        <f>'jeziora 2021'!DD46</f>
        <v>0</v>
      </c>
      <c r="AW44" s="68">
        <f>'jeziora 2021'!DE46</f>
        <v>0.05</v>
      </c>
      <c r="AX44" s="105">
        <f>'jeziora 2021'!DF46</f>
        <v>0.05</v>
      </c>
      <c r="AY44" s="60" t="s">
        <v>172</v>
      </c>
      <c r="AZ44" s="69"/>
      <c r="BA44" s="69"/>
      <c r="BB44" s="69"/>
    </row>
    <row r="45" spans="1:54" x14ac:dyDescent="0.2">
      <c r="A45" s="4">
        <f>'jeziora 2021'!B47</f>
        <v>504</v>
      </c>
      <c r="B45" s="13" t="str">
        <f>'jeziora 2021'!D47</f>
        <v>jez. Hutowe - Hambark</v>
      </c>
      <c r="C45" s="49">
        <f>'jeziora 2021'!I47</f>
        <v>0.05</v>
      </c>
      <c r="D45" s="49">
        <f>'jeziora 2021'!J47</f>
        <v>1.5</v>
      </c>
      <c r="E45" s="49">
        <f>'jeziora 2021'!L47</f>
        <v>2.5000000000000001E-2</v>
      </c>
      <c r="F45" s="49">
        <f>'jeziora 2021'!N47</f>
        <v>7.2160000000000002</v>
      </c>
      <c r="G45" s="49">
        <f>'jeziora 2021'!O47</f>
        <v>6.0590000000000002</v>
      </c>
      <c r="H45" s="49">
        <f>'jeziora 2021'!P47</f>
        <v>5.1999999999999998E-3</v>
      </c>
      <c r="I45" s="49">
        <f>'jeziora 2021'!S47</f>
        <v>4.4850000000000003</v>
      </c>
      <c r="J45" s="49">
        <f>'jeziora 2021'!T47</f>
        <v>16.82</v>
      </c>
      <c r="K45" s="49">
        <f>'jeziora 2021'!Y47</f>
        <v>38.92</v>
      </c>
      <c r="L45" s="92">
        <f>'jeziora 2021'!AB47</f>
        <v>16054</v>
      </c>
      <c r="M45" s="92">
        <f>'jeziora 2021'!AC47</f>
        <v>1602.74</v>
      </c>
      <c r="N45" s="68">
        <f>'jeziora 2021'!AI47</f>
        <v>39</v>
      </c>
      <c r="O45" s="68">
        <f>'jeziora 2021'!AJ47</f>
        <v>31</v>
      </c>
      <c r="P45" s="68">
        <f>'jeziora 2021'!AK47</f>
        <v>61</v>
      </c>
      <c r="Q45" s="68">
        <f>'jeziora 2021'!AL47</f>
        <v>180</v>
      </c>
      <c r="R45" s="68">
        <f>'jeziora 2021'!AM47</f>
        <v>62</v>
      </c>
      <c r="S45" s="68">
        <f>'jeziora 2021'!AN47</f>
        <v>32</v>
      </c>
      <c r="T45" s="68">
        <f>'jeziora 2021'!AO47</f>
        <v>50</v>
      </c>
      <c r="U45" s="68">
        <f>'jeziora 2021'!AQ47</f>
        <v>68</v>
      </c>
      <c r="V45" s="68">
        <f>'jeziora 2021'!AR47</f>
        <v>1.5</v>
      </c>
      <c r="W45" s="68">
        <f>'jeziora 2021'!AS47</f>
        <v>63</v>
      </c>
      <c r="X45" s="68">
        <f>'jeziora 2021'!AT47</f>
        <v>297</v>
      </c>
      <c r="Y45" s="68">
        <f>'jeziora 2021'!AU47</f>
        <v>85</v>
      </c>
      <c r="Z45" s="68">
        <f>'jeziora 2021'!AV47</f>
        <v>97</v>
      </c>
      <c r="AA45" s="68">
        <f>'jeziora 2021'!AW47</f>
        <v>36</v>
      </c>
      <c r="AB45" s="68">
        <f>'jeziora 2021'!AX47</f>
        <v>32</v>
      </c>
      <c r="AC45" s="68">
        <f>'jeziora 2021'!AY47</f>
        <v>80</v>
      </c>
      <c r="AD45" s="68">
        <f>'jeziora 2021'!AZ47</f>
        <v>2.5</v>
      </c>
      <c r="AE45" s="68">
        <f>'jeziora 2021'!BB47</f>
        <v>1034.5</v>
      </c>
      <c r="AF45" s="68">
        <f>'jeziora 2021'!BJ47</f>
        <v>0.5</v>
      </c>
      <c r="AG45" s="68">
        <f>'jeziora 2021'!BL47</f>
        <v>0.5</v>
      </c>
      <c r="AH45" s="68">
        <f>'jeziora 2021'!BM47</f>
        <v>0.05</v>
      </c>
      <c r="AI45" s="68">
        <f>'jeziora 2021'!BN47</f>
        <v>0.05</v>
      </c>
      <c r="AJ45" s="68">
        <f>'jeziora 2021'!BO47</f>
        <v>0.05</v>
      </c>
      <c r="AK45" s="68">
        <f>'jeziora 2021'!BR47</f>
        <v>0.4</v>
      </c>
      <c r="AL45" s="68">
        <f>'jeziora 2021'!BS47</f>
        <v>0.05</v>
      </c>
      <c r="AM45" s="68">
        <f>'jeziora 2021'!BU47</f>
        <v>0.05</v>
      </c>
      <c r="AN45" s="68">
        <f>'jeziora 2021'!BV47</f>
        <v>0.05</v>
      </c>
      <c r="AO45" s="68">
        <f>'jeziora 2021'!BW47</f>
        <v>0.05</v>
      </c>
      <c r="AP45" s="68">
        <f>'jeziora 2021'!BX47</f>
        <v>0.1</v>
      </c>
      <c r="AQ45" s="68">
        <f>'jeziora 2021'!BZ47</f>
        <v>0</v>
      </c>
      <c r="AR45" s="130">
        <f>'jeziora 2021'!CK47</f>
        <v>0</v>
      </c>
      <c r="AS45" s="68">
        <f>'jeziora 2021'!CN47</f>
        <v>0</v>
      </c>
      <c r="AT45" s="68">
        <f>'jeziora 2021'!CS47</f>
        <v>0</v>
      </c>
      <c r="AU45" s="130">
        <f>'jeziora 2021'!CY47</f>
        <v>0</v>
      </c>
      <c r="AV45" s="49">
        <f>'jeziora 2021'!DD47</f>
        <v>0</v>
      </c>
      <c r="AW45" s="68">
        <f>'jeziora 2021'!DE47</f>
        <v>0.05</v>
      </c>
      <c r="AX45" s="105">
        <f>'jeziora 2021'!DF47</f>
        <v>0.05</v>
      </c>
      <c r="AY45" s="60" t="s">
        <v>172</v>
      </c>
      <c r="AZ45" s="69"/>
      <c r="BA45" s="69"/>
      <c r="BB45" s="69"/>
    </row>
    <row r="46" spans="1:54" x14ac:dyDescent="0.2">
      <c r="A46" s="4">
        <f>'jeziora 2021'!B48</f>
        <v>505</v>
      </c>
      <c r="B46" s="13" t="str">
        <f>'jeziora 2021'!D48</f>
        <v>jez. Jasień Południowy - na E od m.Łupawsko</v>
      </c>
      <c r="C46" s="49">
        <f>'jeziora 2021'!I48</f>
        <v>0.50009999999999999</v>
      </c>
      <c r="D46" s="49">
        <f>'jeziora 2021'!J48</f>
        <v>17.86</v>
      </c>
      <c r="E46" s="49">
        <f>'jeziora 2021'!L48</f>
        <v>0.75439999999999996</v>
      </c>
      <c r="F46" s="49">
        <f>'jeziora 2021'!N48</f>
        <v>11.17</v>
      </c>
      <c r="G46" s="49">
        <f>'jeziora 2021'!O48</f>
        <v>11.32</v>
      </c>
      <c r="H46" s="49">
        <f>'jeziora 2021'!P48</f>
        <v>3.7600000000000001E-2</v>
      </c>
      <c r="I46" s="49">
        <f>'jeziora 2021'!S48</f>
        <v>7.9139999999999997</v>
      </c>
      <c r="J46" s="49">
        <f>'jeziora 2021'!T48</f>
        <v>50.16</v>
      </c>
      <c r="K46" s="49">
        <f>'jeziora 2021'!Y48</f>
        <v>74.89</v>
      </c>
      <c r="L46" s="92">
        <f>'jeziora 2021'!AB48</f>
        <v>22906.926399416301</v>
      </c>
      <c r="M46" s="92">
        <f>'jeziora 2021'!AC48</f>
        <v>1904.5289593418699</v>
      </c>
      <c r="N46" s="68">
        <f>'jeziora 2021'!AI48</f>
        <v>150</v>
      </c>
      <c r="O46" s="68">
        <f>'jeziora 2021'!AJ48</f>
        <v>105</v>
      </c>
      <c r="P46" s="68">
        <f>'jeziora 2021'!AK48</f>
        <v>2.5</v>
      </c>
      <c r="Q46" s="68">
        <f>'jeziora 2021'!AL48</f>
        <v>462</v>
      </c>
      <c r="R46" s="68">
        <f>'jeziora 2021'!AM48</f>
        <v>300</v>
      </c>
      <c r="S46" s="68">
        <f>'jeziora 2021'!AN48</f>
        <v>126</v>
      </c>
      <c r="T46" s="68">
        <f>'jeziora 2021'!AO48</f>
        <v>180</v>
      </c>
      <c r="U46" s="68">
        <f>'jeziora 2021'!AQ48</f>
        <v>206</v>
      </c>
      <c r="V46" s="68">
        <f>'jeziora 2021'!AR48</f>
        <v>1.5</v>
      </c>
      <c r="W46" s="68">
        <f>'jeziora 2021'!AS48</f>
        <v>2.5</v>
      </c>
      <c r="X46" s="68">
        <f>'jeziora 2021'!AT48</f>
        <v>172</v>
      </c>
      <c r="Y46" s="68">
        <f>'jeziora 2021'!AU48</f>
        <v>276</v>
      </c>
      <c r="Z46" s="68">
        <f>'jeziora 2021'!AV48</f>
        <v>310</v>
      </c>
      <c r="AA46" s="68">
        <f>'jeziora 2021'!AW48</f>
        <v>121</v>
      </c>
      <c r="AB46" s="68">
        <f>'jeziora 2021'!AX48</f>
        <v>135</v>
      </c>
      <c r="AC46" s="68">
        <f>'jeziora 2021'!AY48</f>
        <v>244</v>
      </c>
      <c r="AD46" s="68">
        <f>'jeziora 2021'!AZ48</f>
        <v>64</v>
      </c>
      <c r="AE46" s="68">
        <f>'jeziora 2021'!BB48</f>
        <v>2208.5</v>
      </c>
      <c r="AF46" s="68">
        <f>'jeziora 2021'!BJ48</f>
        <v>0.5</v>
      </c>
      <c r="AG46" s="68">
        <f>'jeziora 2021'!BL48</f>
        <v>0.5</v>
      </c>
      <c r="AH46" s="68">
        <f>'jeziora 2021'!BM48</f>
        <v>0.05</v>
      </c>
      <c r="AI46" s="68">
        <f>'jeziora 2021'!BN48</f>
        <v>0.05</v>
      </c>
      <c r="AJ46" s="68">
        <f>'jeziora 2021'!BO48</f>
        <v>0.05</v>
      </c>
      <c r="AK46" s="68">
        <f>'jeziora 2021'!BR48</f>
        <v>0.4</v>
      </c>
      <c r="AL46" s="68">
        <f>'jeziora 2021'!BS48</f>
        <v>0.05</v>
      </c>
      <c r="AM46" s="68">
        <f>'jeziora 2021'!BU48</f>
        <v>0.05</v>
      </c>
      <c r="AN46" s="68">
        <f>'jeziora 2021'!BV48</f>
        <v>0.05</v>
      </c>
      <c r="AO46" s="68">
        <f>'jeziora 2021'!BW48</f>
        <v>0.05</v>
      </c>
      <c r="AP46" s="68">
        <f>'jeziora 2021'!BX48</f>
        <v>0.1</v>
      </c>
      <c r="AQ46" s="68">
        <f>'jeziora 2021'!BZ48</f>
        <v>0</v>
      </c>
      <c r="AR46" s="130">
        <f>'jeziora 2021'!CK48</f>
        <v>0</v>
      </c>
      <c r="AS46" s="68">
        <f>'jeziora 2021'!CN48</f>
        <v>0</v>
      </c>
      <c r="AT46" s="68">
        <f>'jeziora 2021'!CS48</f>
        <v>0</v>
      </c>
      <c r="AU46" s="130">
        <f>'jeziora 2021'!CY48</f>
        <v>0</v>
      </c>
      <c r="AV46" s="49">
        <f>'jeziora 2021'!DD48</f>
        <v>0</v>
      </c>
      <c r="AW46" s="68">
        <f>'jeziora 2021'!DE48</f>
        <v>0.05</v>
      </c>
      <c r="AX46" s="105">
        <f>'jeziora 2021'!DF48</f>
        <v>0.05</v>
      </c>
      <c r="AY46" s="60" t="s">
        <v>172</v>
      </c>
      <c r="AZ46" s="69"/>
      <c r="BA46" s="69"/>
      <c r="BB46" s="69"/>
    </row>
    <row r="47" spans="1:54" x14ac:dyDescent="0.2">
      <c r="A47" s="4">
        <f>'jeziora 2021'!B49</f>
        <v>506</v>
      </c>
      <c r="B47" s="13" t="str">
        <f>'jeziora 2021'!D49</f>
        <v>jez. Jasień Północny - na NW od m.Jasień</v>
      </c>
      <c r="C47" s="49">
        <f>'jeziora 2021'!I49</f>
        <v>0.1366</v>
      </c>
      <c r="D47" s="49">
        <f>'jeziora 2021'!J49</f>
        <v>9.1</v>
      </c>
      <c r="E47" s="49">
        <f>'jeziora 2021'!L49</f>
        <v>0.72050000000000003</v>
      </c>
      <c r="F47" s="49">
        <f>'jeziora 2021'!N49</f>
        <v>6.774</v>
      </c>
      <c r="G47" s="49">
        <f>'jeziora 2021'!O49</f>
        <v>10.039999999999999</v>
      </c>
      <c r="H47" s="49">
        <f>'jeziora 2021'!P49</f>
        <v>5.2299999999999999E-2</v>
      </c>
      <c r="I47" s="49">
        <f>'jeziora 2021'!S49</f>
        <v>5.3449999999999998</v>
      </c>
      <c r="J47" s="49">
        <f>'jeziora 2021'!T49</f>
        <v>47.3</v>
      </c>
      <c r="K47" s="49">
        <f>'jeziora 2021'!Y49</f>
        <v>72.86</v>
      </c>
      <c r="L47" s="92">
        <f>'jeziora 2021'!AB49</f>
        <v>11550</v>
      </c>
      <c r="M47" s="92">
        <f>'jeziora 2021'!AC49</f>
        <v>13804.4838417386</v>
      </c>
      <c r="N47" s="68">
        <f>'jeziora 2021'!AI49</f>
        <v>860</v>
      </c>
      <c r="O47" s="68">
        <f>'jeziora 2021'!AJ49</f>
        <v>94</v>
      </c>
      <c r="P47" s="68">
        <f>'jeziora 2021'!AK49</f>
        <v>2.5</v>
      </c>
      <c r="Q47" s="68">
        <f>'jeziora 2021'!AL49</f>
        <v>447</v>
      </c>
      <c r="R47" s="68">
        <f>'jeziora 2021'!AM49</f>
        <v>330</v>
      </c>
      <c r="S47" s="68">
        <f>'jeziora 2021'!AN49</f>
        <v>107</v>
      </c>
      <c r="T47" s="68">
        <f>'jeziora 2021'!AO49</f>
        <v>145</v>
      </c>
      <c r="U47" s="68">
        <f>'jeziora 2021'!AQ49</f>
        <v>216</v>
      </c>
      <c r="V47" s="68">
        <f>'jeziora 2021'!AR49</f>
        <v>1.5</v>
      </c>
      <c r="W47" s="68">
        <f>'jeziora 2021'!AS49</f>
        <v>90</v>
      </c>
      <c r="X47" s="68">
        <f>'jeziora 2021'!AT49</f>
        <v>783</v>
      </c>
      <c r="Y47" s="68">
        <f>'jeziora 2021'!AU49</f>
        <v>255</v>
      </c>
      <c r="Z47" s="68">
        <f>'jeziora 2021'!AV49</f>
        <v>310</v>
      </c>
      <c r="AA47" s="68">
        <f>'jeziora 2021'!AW49</f>
        <v>117</v>
      </c>
      <c r="AB47" s="68">
        <f>'jeziora 2021'!AX49</f>
        <v>156</v>
      </c>
      <c r="AC47" s="68">
        <f>'jeziora 2021'!AY49</f>
        <v>259</v>
      </c>
      <c r="AD47" s="68">
        <f>'jeziora 2021'!AZ49</f>
        <v>68</v>
      </c>
      <c r="AE47" s="68">
        <f>'jeziora 2021'!BB49</f>
        <v>3542</v>
      </c>
      <c r="AF47" s="68">
        <f>'jeziora 2021'!BJ49</f>
        <v>0.5</v>
      </c>
      <c r="AG47" s="68">
        <f>'jeziora 2021'!BL49</f>
        <v>0.5</v>
      </c>
      <c r="AH47" s="68">
        <f>'jeziora 2021'!BM49</f>
        <v>0.05</v>
      </c>
      <c r="AI47" s="68">
        <f>'jeziora 2021'!BN49</f>
        <v>0.05</v>
      </c>
      <c r="AJ47" s="68">
        <f>'jeziora 2021'!BO49</f>
        <v>0.05</v>
      </c>
      <c r="AK47" s="68">
        <f>'jeziora 2021'!BR49</f>
        <v>0.4</v>
      </c>
      <c r="AL47" s="68">
        <f>'jeziora 2021'!BS49</f>
        <v>0.05</v>
      </c>
      <c r="AM47" s="68">
        <f>'jeziora 2021'!BU49</f>
        <v>0.05</v>
      </c>
      <c r="AN47" s="68">
        <f>'jeziora 2021'!BV49</f>
        <v>0.05</v>
      </c>
      <c r="AO47" s="68">
        <f>'jeziora 2021'!BW49</f>
        <v>0.05</v>
      </c>
      <c r="AP47" s="68">
        <f>'jeziora 2021'!BX49</f>
        <v>0.1</v>
      </c>
      <c r="AQ47" s="68">
        <f>'jeziora 2021'!BZ49</f>
        <v>0</v>
      </c>
      <c r="AR47" s="130">
        <f>'jeziora 2021'!CK49</f>
        <v>0</v>
      </c>
      <c r="AS47" s="68">
        <f>'jeziora 2021'!CN49</f>
        <v>0</v>
      </c>
      <c r="AT47" s="68">
        <f>'jeziora 2021'!CS49</f>
        <v>0</v>
      </c>
      <c r="AU47" s="130">
        <f>'jeziora 2021'!CY49</f>
        <v>0</v>
      </c>
      <c r="AV47" s="49">
        <f>'jeziora 2021'!DD49</f>
        <v>0</v>
      </c>
      <c r="AW47" s="68">
        <f>'jeziora 2021'!DE49</f>
        <v>0.05</v>
      </c>
      <c r="AX47" s="105">
        <f>'jeziora 2021'!DF49</f>
        <v>0.05</v>
      </c>
      <c r="AY47" s="60" t="s">
        <v>172</v>
      </c>
      <c r="AZ47" s="69"/>
      <c r="BA47" s="69"/>
      <c r="BB47" s="69"/>
    </row>
    <row r="48" spans="1:54" x14ac:dyDescent="0.2">
      <c r="A48" s="4">
        <f>'jeziora 2021'!B50</f>
        <v>507</v>
      </c>
      <c r="B48" s="13" t="str">
        <f>'jeziora 2021'!D50</f>
        <v>jez. Kamienieckie - Kamienica Królewska</v>
      </c>
      <c r="C48" s="49">
        <f>'jeziora 2021'!I50</f>
        <v>0.05</v>
      </c>
      <c r="D48" s="49">
        <f>'jeziora 2021'!J50</f>
        <v>4.1749999999999998</v>
      </c>
      <c r="E48" s="49">
        <f>'jeziora 2021'!L50</f>
        <v>0.32400000000000001</v>
      </c>
      <c r="F48" s="49">
        <f>'jeziora 2021'!N50</f>
        <v>9.0690000000000008</v>
      </c>
      <c r="G48" s="49">
        <f>'jeziora 2021'!O50</f>
        <v>7.0449999999999999</v>
      </c>
      <c r="H48" s="49">
        <f>'jeziora 2021'!P50</f>
        <v>1.6500000000000001E-2</v>
      </c>
      <c r="I48" s="49">
        <f>'jeziora 2021'!S50</f>
        <v>5.5369999999999999</v>
      </c>
      <c r="J48" s="49">
        <f>'jeziora 2021'!T50</f>
        <v>17.59</v>
      </c>
      <c r="K48" s="49">
        <f>'jeziora 2021'!Y50</f>
        <v>53.76</v>
      </c>
      <c r="L48" s="92">
        <f>'jeziora 2021'!AB50</f>
        <v>20578.5</v>
      </c>
      <c r="M48" s="92">
        <f>'jeziora 2021'!AC50</f>
        <v>550.99800000000005</v>
      </c>
      <c r="N48" s="68">
        <f>'jeziora 2021'!AI50</f>
        <v>2.5</v>
      </c>
      <c r="O48" s="68">
        <f>'jeziora 2021'!AJ50</f>
        <v>70</v>
      </c>
      <c r="P48" s="68">
        <f>'jeziora 2021'!AK50</f>
        <v>2.5</v>
      </c>
      <c r="Q48" s="68">
        <f>'jeziora 2021'!AL50</f>
        <v>209</v>
      </c>
      <c r="R48" s="68">
        <f>'jeziora 2021'!AM50</f>
        <v>120</v>
      </c>
      <c r="S48" s="68">
        <f>'jeziora 2021'!AN50</f>
        <v>69</v>
      </c>
      <c r="T48" s="68">
        <f>'jeziora 2021'!AO50</f>
        <v>107</v>
      </c>
      <c r="U48" s="68">
        <f>'jeziora 2021'!AQ50</f>
        <v>106</v>
      </c>
      <c r="V48" s="68">
        <f>'jeziora 2021'!AR50</f>
        <v>1.5</v>
      </c>
      <c r="W48" s="68">
        <f>'jeziora 2021'!AS50</f>
        <v>41</v>
      </c>
      <c r="X48" s="68">
        <f>'jeziora 2021'!AT50</f>
        <v>59</v>
      </c>
      <c r="Y48" s="68">
        <f>'jeziora 2021'!AU50</f>
        <v>149</v>
      </c>
      <c r="Z48" s="68">
        <f>'jeziora 2021'!AV50</f>
        <v>133</v>
      </c>
      <c r="AA48" s="68">
        <f>'jeziora 2021'!AW50</f>
        <v>59</v>
      </c>
      <c r="AB48" s="68">
        <f>'jeziora 2021'!AX50</f>
        <v>52</v>
      </c>
      <c r="AC48" s="68">
        <f>'jeziora 2021'!AY50</f>
        <v>123</v>
      </c>
      <c r="AD48" s="68">
        <f>'jeziora 2021'!AZ50</f>
        <v>2.5</v>
      </c>
      <c r="AE48" s="68">
        <f>'jeziora 2021'!BB50</f>
        <v>1022.5</v>
      </c>
      <c r="AF48" s="68">
        <f>'jeziora 2021'!BJ50</f>
        <v>0.5</v>
      </c>
      <c r="AG48" s="68">
        <f>'jeziora 2021'!BL50</f>
        <v>0.5</v>
      </c>
      <c r="AH48" s="68">
        <f>'jeziora 2021'!BM50</f>
        <v>0.05</v>
      </c>
      <c r="AI48" s="68">
        <f>'jeziora 2021'!BN50</f>
        <v>0.05</v>
      </c>
      <c r="AJ48" s="68">
        <f>'jeziora 2021'!BO50</f>
        <v>0.05</v>
      </c>
      <c r="AK48" s="68">
        <f>'jeziora 2021'!BR50</f>
        <v>0.4</v>
      </c>
      <c r="AL48" s="68">
        <f>'jeziora 2021'!BS50</f>
        <v>0.05</v>
      </c>
      <c r="AM48" s="68">
        <f>'jeziora 2021'!BU50</f>
        <v>0.05</v>
      </c>
      <c r="AN48" s="68">
        <f>'jeziora 2021'!BV50</f>
        <v>0.05</v>
      </c>
      <c r="AO48" s="68">
        <f>'jeziora 2021'!BW50</f>
        <v>0.05</v>
      </c>
      <c r="AP48" s="68">
        <f>'jeziora 2021'!BX50</f>
        <v>0.1</v>
      </c>
      <c r="AQ48" s="68">
        <f>'jeziora 2021'!BZ50</f>
        <v>0</v>
      </c>
      <c r="AR48" s="130">
        <f>'jeziora 2021'!CK50</f>
        <v>0</v>
      </c>
      <c r="AS48" s="68">
        <f>'jeziora 2021'!CN50</f>
        <v>0</v>
      </c>
      <c r="AT48" s="68">
        <f>'jeziora 2021'!CS50</f>
        <v>0</v>
      </c>
      <c r="AU48" s="130">
        <f>'jeziora 2021'!CY50</f>
        <v>0</v>
      </c>
      <c r="AV48" s="49">
        <f>'jeziora 2021'!DD50</f>
        <v>0</v>
      </c>
      <c r="AW48" s="68">
        <f>'jeziora 2021'!DE50</f>
        <v>0.05</v>
      </c>
      <c r="AX48" s="105">
        <f>'jeziora 2021'!DF50</f>
        <v>0.05</v>
      </c>
      <c r="AY48" s="58" t="s">
        <v>170</v>
      </c>
      <c r="AZ48" s="69"/>
      <c r="BA48" s="69"/>
      <c r="BB48" s="69"/>
    </row>
    <row r="49" spans="1:54" x14ac:dyDescent="0.2">
      <c r="A49" s="4">
        <f>'jeziora 2021'!B51</f>
        <v>508</v>
      </c>
      <c r="B49" s="13" t="str">
        <f>'jeziora 2021'!D51</f>
        <v>Jez. Kamienieckie - stan. 01</v>
      </c>
      <c r="C49" s="49">
        <f>'jeziora 2021'!I51</f>
        <v>0.22170000000000001</v>
      </c>
      <c r="D49" s="49">
        <f>'jeziora 2021'!J51</f>
        <v>1.5</v>
      </c>
      <c r="E49" s="49">
        <f>'jeziora 2021'!L51</f>
        <v>0.2591</v>
      </c>
      <c r="F49" s="49">
        <f>'jeziora 2021'!N51</f>
        <v>5.976</v>
      </c>
      <c r="G49" s="49">
        <f>'jeziora 2021'!O51</f>
        <v>6.8330000000000002</v>
      </c>
      <c r="H49" s="49">
        <f>'jeziora 2021'!P51</f>
        <v>2.2700000000000001E-2</v>
      </c>
      <c r="I49" s="49">
        <f>'jeziora 2021'!S51</f>
        <v>4.9589999999999996</v>
      </c>
      <c r="J49" s="49">
        <f>'jeziora 2021'!T51</f>
        <v>15.61</v>
      </c>
      <c r="K49" s="49">
        <f>'jeziora 2021'!Y51</f>
        <v>31.98</v>
      </c>
      <c r="L49" s="92">
        <f>'jeziora 2021'!AB51</f>
        <v>11230</v>
      </c>
      <c r="M49" s="92">
        <f>'jeziora 2021'!AC51</f>
        <v>1238.1820129702301</v>
      </c>
      <c r="N49" s="68">
        <f>'jeziora 2021'!AI51</f>
        <v>180</v>
      </c>
      <c r="O49" s="68">
        <f>'jeziora 2021'!AJ51</f>
        <v>68</v>
      </c>
      <c r="P49" s="68">
        <f>'jeziora 2021'!AK51</f>
        <v>37</v>
      </c>
      <c r="Q49" s="68">
        <f>'jeziora 2021'!AL51</f>
        <v>297</v>
      </c>
      <c r="R49" s="68">
        <f>'jeziora 2021'!AM51</f>
        <v>160</v>
      </c>
      <c r="S49" s="68">
        <f>'jeziora 2021'!AN51</f>
        <v>67</v>
      </c>
      <c r="T49" s="68">
        <f>'jeziora 2021'!AO51</f>
        <v>107</v>
      </c>
      <c r="U49" s="68">
        <f>'jeziora 2021'!AQ51</f>
        <v>101</v>
      </c>
      <c r="V49" s="68">
        <f>'jeziora 2021'!AR51</f>
        <v>1.5</v>
      </c>
      <c r="W49" s="68">
        <f>'jeziora 2021'!AS51</f>
        <v>2.5</v>
      </c>
      <c r="X49" s="68">
        <f>'jeziora 2021'!AT51</f>
        <v>68</v>
      </c>
      <c r="Y49" s="68">
        <f>'jeziora 2021'!AU51</f>
        <v>182</v>
      </c>
      <c r="Z49" s="68">
        <f>'jeziora 2021'!AV51</f>
        <v>158</v>
      </c>
      <c r="AA49" s="68">
        <f>'jeziora 2021'!AW51</f>
        <v>64</v>
      </c>
      <c r="AB49" s="68">
        <f>'jeziora 2021'!AX51</f>
        <v>85</v>
      </c>
      <c r="AC49" s="68">
        <f>'jeziora 2021'!AY51</f>
        <v>111</v>
      </c>
      <c r="AD49" s="68">
        <f>'jeziora 2021'!AZ51</f>
        <v>41</v>
      </c>
      <c r="AE49" s="68">
        <f>'jeziora 2021'!BB51</f>
        <v>1392</v>
      </c>
      <c r="AF49" s="68">
        <f>'jeziora 2021'!BJ51</f>
        <v>0.5</v>
      </c>
      <c r="AG49" s="68">
        <f>'jeziora 2021'!BL51</f>
        <v>0.5</v>
      </c>
      <c r="AH49" s="68">
        <f>'jeziora 2021'!BM51</f>
        <v>0.05</v>
      </c>
      <c r="AI49" s="68">
        <f>'jeziora 2021'!BN51</f>
        <v>0.05</v>
      </c>
      <c r="AJ49" s="68">
        <f>'jeziora 2021'!BO51</f>
        <v>0.05</v>
      </c>
      <c r="AK49" s="68">
        <f>'jeziora 2021'!BR51</f>
        <v>0.4</v>
      </c>
      <c r="AL49" s="68">
        <f>'jeziora 2021'!BS51</f>
        <v>0.05</v>
      </c>
      <c r="AM49" s="68">
        <f>'jeziora 2021'!BU51</f>
        <v>0.05</v>
      </c>
      <c r="AN49" s="68">
        <f>'jeziora 2021'!BV51</f>
        <v>0.05</v>
      </c>
      <c r="AO49" s="68">
        <f>'jeziora 2021'!BW51</f>
        <v>0.05</v>
      </c>
      <c r="AP49" s="68">
        <f>'jeziora 2021'!BX51</f>
        <v>0.1</v>
      </c>
      <c r="AQ49" s="68">
        <f>'jeziora 2021'!BZ51</f>
        <v>0</v>
      </c>
      <c r="AR49" s="130">
        <f>'jeziora 2021'!CK51</f>
        <v>0</v>
      </c>
      <c r="AS49" s="68">
        <f>'jeziora 2021'!CN51</f>
        <v>0</v>
      </c>
      <c r="AT49" s="68">
        <f>'jeziora 2021'!CS51</f>
        <v>0</v>
      </c>
      <c r="AU49" s="130">
        <f>'jeziora 2021'!CY51</f>
        <v>0</v>
      </c>
      <c r="AV49" s="49">
        <f>'jeziora 2021'!DD51</f>
        <v>0</v>
      </c>
      <c r="AW49" s="68">
        <f>'jeziora 2021'!DE51</f>
        <v>0.05</v>
      </c>
      <c r="AX49" s="105">
        <f>'jeziora 2021'!DF51</f>
        <v>0.05</v>
      </c>
      <c r="AY49" s="60" t="s">
        <v>172</v>
      </c>
      <c r="AZ49" s="69"/>
      <c r="BA49" s="69"/>
      <c r="BB49" s="69"/>
    </row>
    <row r="50" spans="1:54" x14ac:dyDescent="0.2">
      <c r="A50" s="4">
        <f>'jeziora 2021'!B52</f>
        <v>509</v>
      </c>
      <c r="B50" s="13" t="str">
        <f>'jeziora 2021'!D52</f>
        <v>jez. Kamienno - głęboczek -   32,9m</v>
      </c>
      <c r="C50" s="49">
        <f>'jeziora 2021'!I52</f>
        <v>0.22900000000000001</v>
      </c>
      <c r="D50" s="49">
        <f>'jeziora 2021'!J52</f>
        <v>17.079999999999998</v>
      </c>
      <c r="E50" s="49">
        <f>'jeziora 2021'!L52</f>
        <v>0.40849999999999997</v>
      </c>
      <c r="F50" s="49">
        <f>'jeziora 2021'!N52</f>
        <v>16.079999999999998</v>
      </c>
      <c r="G50" s="49">
        <f>'jeziora 2021'!O52</f>
        <v>14.62</v>
      </c>
      <c r="H50" s="49">
        <f>'jeziora 2021'!P52</f>
        <v>7.6E-3</v>
      </c>
      <c r="I50" s="49">
        <f>'jeziora 2021'!S52</f>
        <v>11.73</v>
      </c>
      <c r="J50" s="49">
        <f>'jeziora 2021'!T52</f>
        <v>23.66</v>
      </c>
      <c r="K50" s="49">
        <f>'jeziora 2021'!Y52</f>
        <v>83.03</v>
      </c>
      <c r="L50" s="92">
        <f>'jeziora 2021'!AB52</f>
        <v>28751.206329845802</v>
      </c>
      <c r="M50" s="92">
        <f>'jeziora 2021'!AC52</f>
        <v>29429.321442889799</v>
      </c>
      <c r="N50" s="68">
        <f>'jeziora 2021'!AI52</f>
        <v>90</v>
      </c>
      <c r="O50" s="68">
        <f>'jeziora 2021'!AJ52</f>
        <v>40</v>
      </c>
      <c r="P50" s="68">
        <f>'jeziora 2021'!AK52</f>
        <v>2.5</v>
      </c>
      <c r="Q50" s="68">
        <f>'jeziora 2021'!AL52</f>
        <v>137</v>
      </c>
      <c r="R50" s="68">
        <f>'jeziora 2021'!AM52</f>
        <v>670</v>
      </c>
      <c r="S50" s="68">
        <f>'jeziora 2021'!AN52</f>
        <v>43</v>
      </c>
      <c r="T50" s="68">
        <f>'jeziora 2021'!AO52</f>
        <v>57</v>
      </c>
      <c r="U50" s="68">
        <f>'jeziora 2021'!AQ52</f>
        <v>52</v>
      </c>
      <c r="V50" s="68">
        <f>'jeziora 2021'!AR52</f>
        <v>1.5</v>
      </c>
      <c r="W50" s="68">
        <f>'jeziora 2021'!AS52</f>
        <v>2.5</v>
      </c>
      <c r="X50" s="68">
        <f>'jeziora 2021'!AT52</f>
        <v>71</v>
      </c>
      <c r="Y50" s="68">
        <f>'jeziora 2021'!AU52</f>
        <v>90</v>
      </c>
      <c r="Z50" s="68">
        <f>'jeziora 2021'!AV52</f>
        <v>109</v>
      </c>
      <c r="AA50" s="68">
        <f>'jeziora 2021'!AW52</f>
        <v>38</v>
      </c>
      <c r="AB50" s="68">
        <f>'jeziora 2021'!AX52</f>
        <v>50</v>
      </c>
      <c r="AC50" s="68">
        <f>'jeziora 2021'!AY52</f>
        <v>76</v>
      </c>
      <c r="AD50" s="68">
        <f>'jeziora 2021'!AZ52</f>
        <v>2.5</v>
      </c>
      <c r="AE50" s="68">
        <f>'jeziora 2021'!BB52</f>
        <v>1351.5</v>
      </c>
      <c r="AF50" s="68">
        <f>'jeziora 2021'!BJ52</f>
        <v>0.5</v>
      </c>
      <c r="AG50" s="68">
        <f>'jeziora 2021'!BL52</f>
        <v>0.5</v>
      </c>
      <c r="AH50" s="68">
        <f>'jeziora 2021'!BM52</f>
        <v>0.05</v>
      </c>
      <c r="AI50" s="68">
        <f>'jeziora 2021'!BN52</f>
        <v>0.05</v>
      </c>
      <c r="AJ50" s="68">
        <f>'jeziora 2021'!BO52</f>
        <v>0.05</v>
      </c>
      <c r="AK50" s="68">
        <f>'jeziora 2021'!BR52</f>
        <v>0.4</v>
      </c>
      <c r="AL50" s="68">
        <f>'jeziora 2021'!BS52</f>
        <v>0.05</v>
      </c>
      <c r="AM50" s="68">
        <f>'jeziora 2021'!BU52</f>
        <v>0.05</v>
      </c>
      <c r="AN50" s="68">
        <f>'jeziora 2021'!BV52</f>
        <v>0.05</v>
      </c>
      <c r="AO50" s="68">
        <f>'jeziora 2021'!BW52</f>
        <v>0.05</v>
      </c>
      <c r="AP50" s="68">
        <f>'jeziora 2021'!BX52</f>
        <v>0.1</v>
      </c>
      <c r="AQ50" s="68">
        <f>'jeziora 2021'!BZ52</f>
        <v>0</v>
      </c>
      <c r="AR50" s="130">
        <f>'jeziora 2021'!CK52</f>
        <v>0</v>
      </c>
      <c r="AS50" s="68">
        <f>'jeziora 2021'!CN52</f>
        <v>0</v>
      </c>
      <c r="AT50" s="68">
        <f>'jeziora 2021'!CS52</f>
        <v>0</v>
      </c>
      <c r="AU50" s="130">
        <f>'jeziora 2021'!CY52</f>
        <v>0</v>
      </c>
      <c r="AV50" s="49">
        <f>'jeziora 2021'!DD52</f>
        <v>0</v>
      </c>
      <c r="AW50" s="68">
        <f>'jeziora 2021'!DE52</f>
        <v>0.05</v>
      </c>
      <c r="AX50" s="105">
        <f>'jeziora 2021'!DF52</f>
        <v>0.05</v>
      </c>
      <c r="AY50" s="60" t="s">
        <v>172</v>
      </c>
      <c r="AZ50" s="69"/>
      <c r="BA50" s="69"/>
      <c r="BB50" s="69"/>
    </row>
    <row r="51" spans="1:54" x14ac:dyDescent="0.2">
      <c r="A51" s="4">
        <f>'jeziora 2021'!B53</f>
        <v>510</v>
      </c>
      <c r="B51" s="13" t="str">
        <f>'jeziora 2021'!D53</f>
        <v>jez. Karsińskie - Swornegacie</v>
      </c>
      <c r="C51" s="49">
        <f>'jeziora 2021'!I53</f>
        <v>0.05</v>
      </c>
      <c r="D51" s="49">
        <f>'jeziora 2021'!J53</f>
        <v>5.2960000000000003</v>
      </c>
      <c r="E51" s="49">
        <f>'jeziora 2021'!L53</f>
        <v>0.63200000000000001</v>
      </c>
      <c r="F51" s="49">
        <f>'jeziora 2021'!N53</f>
        <v>10.47</v>
      </c>
      <c r="G51" s="49">
        <f>'jeziora 2021'!O53</f>
        <v>9.3680000000000003</v>
      </c>
      <c r="H51" s="49">
        <f>'jeziora 2021'!P53</f>
        <v>3.4200000000000001E-2</v>
      </c>
      <c r="I51" s="49">
        <f>'jeziora 2021'!S53</f>
        <v>5.6909999999999998</v>
      </c>
      <c r="J51" s="49">
        <f>'jeziora 2021'!T53</f>
        <v>32.33</v>
      </c>
      <c r="K51" s="49">
        <f>'jeziora 2021'!Y53</f>
        <v>66.790000000000006</v>
      </c>
      <c r="L51" s="92">
        <f>'jeziora 2021'!AB53</f>
        <v>20386.2</v>
      </c>
      <c r="M51" s="92">
        <f>'jeziora 2021'!AC53</f>
        <v>1559.24</v>
      </c>
      <c r="N51" s="68">
        <f>'jeziora 2021'!AI53</f>
        <v>61</v>
      </c>
      <c r="O51" s="68">
        <f>'jeziora 2021'!AJ53</f>
        <v>61</v>
      </c>
      <c r="P51" s="68">
        <f>'jeziora 2021'!AK53</f>
        <v>2.5</v>
      </c>
      <c r="Q51" s="68">
        <f>'jeziora 2021'!AL53</f>
        <v>333</v>
      </c>
      <c r="R51" s="68">
        <f>'jeziora 2021'!AM53</f>
        <v>140</v>
      </c>
      <c r="S51" s="68">
        <f>'jeziora 2021'!AN53</f>
        <v>94</v>
      </c>
      <c r="T51" s="68">
        <f>'jeziora 2021'!AO53</f>
        <v>100</v>
      </c>
      <c r="U51" s="68">
        <f>'jeziora 2021'!AQ53</f>
        <v>129</v>
      </c>
      <c r="V51" s="68">
        <f>'jeziora 2021'!AR53</f>
        <v>1.5</v>
      </c>
      <c r="W51" s="68">
        <f>'jeziora 2021'!AS53</f>
        <v>2.5</v>
      </c>
      <c r="X51" s="68">
        <f>'jeziora 2021'!AT53</f>
        <v>67</v>
      </c>
      <c r="Y51" s="68">
        <f>'jeziora 2021'!AU53</f>
        <v>187</v>
      </c>
      <c r="Z51" s="68">
        <f>'jeziora 2021'!AV53</f>
        <v>196</v>
      </c>
      <c r="AA51" s="68">
        <f>'jeziora 2021'!AW53</f>
        <v>68</v>
      </c>
      <c r="AB51" s="68">
        <f>'jeziora 2021'!AX53</f>
        <v>75</v>
      </c>
      <c r="AC51" s="68">
        <f>'jeziora 2021'!AY53</f>
        <v>143</v>
      </c>
      <c r="AD51" s="68">
        <f>'jeziora 2021'!AZ53</f>
        <v>39</v>
      </c>
      <c r="AE51" s="68">
        <f>'jeziora 2021'!BB53</f>
        <v>1313.5</v>
      </c>
      <c r="AF51" s="68">
        <f>'jeziora 2021'!BJ53</f>
        <v>0.5</v>
      </c>
      <c r="AG51" s="68">
        <f>'jeziora 2021'!BL53</f>
        <v>0.5</v>
      </c>
      <c r="AH51" s="68">
        <f>'jeziora 2021'!BM53</f>
        <v>0.05</v>
      </c>
      <c r="AI51" s="68">
        <f>'jeziora 2021'!BN53</f>
        <v>0.05</v>
      </c>
      <c r="AJ51" s="68">
        <f>'jeziora 2021'!BO53</f>
        <v>0.05</v>
      </c>
      <c r="AK51" s="68">
        <f>'jeziora 2021'!BR53</f>
        <v>0.4</v>
      </c>
      <c r="AL51" s="68">
        <f>'jeziora 2021'!BS53</f>
        <v>0.05</v>
      </c>
      <c r="AM51" s="68">
        <f>'jeziora 2021'!BU53</f>
        <v>0.05</v>
      </c>
      <c r="AN51" s="68">
        <f>'jeziora 2021'!BV53</f>
        <v>0.05</v>
      </c>
      <c r="AO51" s="68">
        <f>'jeziora 2021'!BW53</f>
        <v>0.05</v>
      </c>
      <c r="AP51" s="68">
        <f>'jeziora 2021'!BX53</f>
        <v>0.1</v>
      </c>
      <c r="AQ51" s="68">
        <f>'jeziora 2021'!BZ53</f>
        <v>0</v>
      </c>
      <c r="AR51" s="130">
        <f>'jeziora 2021'!CK53</f>
        <v>0</v>
      </c>
      <c r="AS51" s="68">
        <f>'jeziora 2021'!CN53</f>
        <v>0</v>
      </c>
      <c r="AT51" s="68">
        <f>'jeziora 2021'!CS53</f>
        <v>0</v>
      </c>
      <c r="AU51" s="130">
        <f>'jeziora 2021'!CY53</f>
        <v>0</v>
      </c>
      <c r="AV51" s="49">
        <f>'jeziora 2021'!DD53</f>
        <v>0</v>
      </c>
      <c r="AW51" s="68">
        <f>'jeziora 2021'!DE53</f>
        <v>0.05</v>
      </c>
      <c r="AX51" s="105">
        <f>'jeziora 2021'!DF53</f>
        <v>0.05</v>
      </c>
      <c r="AY51" s="60" t="s">
        <v>172</v>
      </c>
      <c r="AZ51" s="69"/>
      <c r="BA51" s="69"/>
      <c r="BB51" s="69"/>
    </row>
    <row r="52" spans="1:54" x14ac:dyDescent="0.2">
      <c r="A52" s="4">
        <f>'jeziora 2021'!B54</f>
        <v>511</v>
      </c>
      <c r="B52" s="13" t="str">
        <f>'jeziora 2021'!D54</f>
        <v>jez. Karskie Wielkie - głęboczek -   17,6m</v>
      </c>
      <c r="C52" s="49">
        <f>'jeziora 2021'!I54</f>
        <v>0.05</v>
      </c>
      <c r="D52" s="49">
        <f>'jeziora 2021'!J54</f>
        <v>3.29</v>
      </c>
      <c r="E52" s="49">
        <f>'jeziora 2021'!L54</f>
        <v>2.5000000000000001E-2</v>
      </c>
      <c r="F52" s="49">
        <f>'jeziora 2021'!N54</f>
        <v>8.17</v>
      </c>
      <c r="G52" s="49">
        <f>'jeziora 2021'!O54</f>
        <v>5.65</v>
      </c>
      <c r="H52" s="49">
        <f>'jeziora 2021'!P54</f>
        <v>9.0899999999999995E-2</v>
      </c>
      <c r="I52" s="49">
        <f>'jeziora 2021'!S54</f>
        <v>7.75</v>
      </c>
      <c r="J52" s="49">
        <f>'jeziora 2021'!T54</f>
        <v>22.3</v>
      </c>
      <c r="K52" s="49">
        <f>'jeziora 2021'!Y54</f>
        <v>38.200000000000003</v>
      </c>
      <c r="L52" s="92">
        <f>'jeziora 2021'!AB54</f>
        <v>7090</v>
      </c>
      <c r="M52" s="92">
        <f>'jeziora 2021'!AC54</f>
        <v>234</v>
      </c>
      <c r="N52" s="68">
        <f>'jeziora 2021'!AI54</f>
        <v>2.5</v>
      </c>
      <c r="O52" s="68">
        <f>'jeziora 2021'!AJ54</f>
        <v>61</v>
      </c>
      <c r="P52" s="68">
        <f>'jeziora 2021'!AK54</f>
        <v>2.5</v>
      </c>
      <c r="Q52" s="68">
        <f>'jeziora 2021'!AL54</f>
        <v>252</v>
      </c>
      <c r="R52" s="68">
        <f>'jeziora 2021'!AM54</f>
        <v>70</v>
      </c>
      <c r="S52" s="68">
        <f>'jeziora 2021'!AN54</f>
        <v>43</v>
      </c>
      <c r="T52" s="68">
        <f>'jeziora 2021'!AO54</f>
        <v>73</v>
      </c>
      <c r="U52" s="68">
        <f>'jeziora 2021'!AQ54</f>
        <v>95</v>
      </c>
      <c r="V52" s="68">
        <f>'jeziora 2021'!AR54</f>
        <v>1.5</v>
      </c>
      <c r="W52" s="68">
        <f>'jeziora 2021'!AS54</f>
        <v>2.5</v>
      </c>
      <c r="X52" s="68">
        <f>'jeziora 2021'!AT54</f>
        <v>35</v>
      </c>
      <c r="Y52" s="68">
        <f>'jeziora 2021'!AU54</f>
        <v>157</v>
      </c>
      <c r="Z52" s="68">
        <f>'jeziora 2021'!AV54</f>
        <v>178</v>
      </c>
      <c r="AA52" s="68">
        <f>'jeziora 2021'!AW54</f>
        <v>61</v>
      </c>
      <c r="AB52" s="68">
        <f>'jeziora 2021'!AX54</f>
        <v>96</v>
      </c>
      <c r="AC52" s="68">
        <f>'jeziora 2021'!AY54</f>
        <v>158</v>
      </c>
      <c r="AD52" s="68">
        <f>'jeziora 2021'!AZ54</f>
        <v>2.5</v>
      </c>
      <c r="AE52" s="68">
        <f>'jeziora 2021'!BB54</f>
        <v>939</v>
      </c>
      <c r="AF52" s="68">
        <f>'jeziora 2021'!BJ54</f>
        <v>0.5</v>
      </c>
      <c r="AG52" s="68">
        <f>'jeziora 2021'!BL54</f>
        <v>0.5</v>
      </c>
      <c r="AH52" s="68">
        <f>'jeziora 2021'!BM54</f>
        <v>0.05</v>
      </c>
      <c r="AI52" s="68">
        <f>'jeziora 2021'!BN54</f>
        <v>0.05</v>
      </c>
      <c r="AJ52" s="68">
        <f>'jeziora 2021'!BO54</f>
        <v>0.05</v>
      </c>
      <c r="AK52" s="68">
        <f>'jeziora 2021'!BR54</f>
        <v>0.4</v>
      </c>
      <c r="AL52" s="68">
        <f>'jeziora 2021'!BS54</f>
        <v>0.05</v>
      </c>
      <c r="AM52" s="68">
        <f>'jeziora 2021'!BU54</f>
        <v>0.05</v>
      </c>
      <c r="AN52" s="68">
        <f>'jeziora 2021'!BV54</f>
        <v>0.05</v>
      </c>
      <c r="AO52" s="68">
        <f>'jeziora 2021'!BW54</f>
        <v>0.05</v>
      </c>
      <c r="AP52" s="68">
        <f>'jeziora 2021'!BX54</f>
        <v>0.1</v>
      </c>
      <c r="AQ52" s="68">
        <f>'jeziora 2021'!BZ54</f>
        <v>0</v>
      </c>
      <c r="AR52" s="130">
        <f>'jeziora 2021'!CK54</f>
        <v>0</v>
      </c>
      <c r="AS52" s="68">
        <f>'jeziora 2021'!CN54</f>
        <v>0</v>
      </c>
      <c r="AT52" s="68">
        <f>'jeziora 2021'!CS54</f>
        <v>0</v>
      </c>
      <c r="AU52" s="130">
        <f>'jeziora 2021'!CY54</f>
        <v>0</v>
      </c>
      <c r="AV52" s="49">
        <f>'jeziora 2021'!DD54</f>
        <v>0</v>
      </c>
      <c r="AW52" s="68">
        <f>'jeziora 2021'!DE54</f>
        <v>0.05</v>
      </c>
      <c r="AX52" s="105">
        <f>'jeziora 2021'!DF54</f>
        <v>0.05</v>
      </c>
      <c r="AY52" s="57" t="s">
        <v>169</v>
      </c>
      <c r="AZ52" s="69"/>
      <c r="BA52" s="69"/>
      <c r="BB52" s="69"/>
    </row>
    <row r="53" spans="1:54" x14ac:dyDescent="0.2">
      <c r="A53" s="4">
        <f>'jeziora 2021'!B55</f>
        <v>512</v>
      </c>
      <c r="B53" s="13" t="str">
        <f>'jeziora 2021'!D55</f>
        <v>jez. Kiełbicze - głęboczek - 4,5m</v>
      </c>
      <c r="C53" s="49">
        <f>'jeziora 2021'!I55</f>
        <v>0.05</v>
      </c>
      <c r="D53" s="49">
        <f>'jeziora 2021'!J55</f>
        <v>1.5</v>
      </c>
      <c r="E53" s="49">
        <f>'jeziora 2021'!L55</f>
        <v>2.5000000000000001E-2</v>
      </c>
      <c r="F53" s="49">
        <f>'jeziora 2021'!N55</f>
        <v>3.47</v>
      </c>
      <c r="G53" s="49">
        <f>'jeziora 2021'!O55</f>
        <v>2.0699999999999998</v>
      </c>
      <c r="H53" s="49">
        <f>'jeziora 2021'!P55</f>
        <v>4.0300000000000002E-2</v>
      </c>
      <c r="I53" s="49">
        <f>'jeziora 2021'!S55</f>
        <v>2.82</v>
      </c>
      <c r="J53" s="49">
        <f>'jeziora 2021'!T55</f>
        <v>29.2</v>
      </c>
      <c r="K53" s="49">
        <f>'jeziora 2021'!Y55</f>
        <v>10.7</v>
      </c>
      <c r="L53" s="92">
        <f>'jeziora 2021'!AB55</f>
        <v>4656</v>
      </c>
      <c r="M53" s="92">
        <f>'jeziora 2021'!AC55</f>
        <v>268</v>
      </c>
      <c r="N53" s="68">
        <f>'jeziora 2021'!AI55</f>
        <v>2.5</v>
      </c>
      <c r="O53" s="68">
        <f>'jeziora 2021'!AJ55</f>
        <v>2.5</v>
      </c>
      <c r="P53" s="68">
        <f>'jeziora 2021'!AK55</f>
        <v>2.5</v>
      </c>
      <c r="Q53" s="68">
        <f>'jeziora 2021'!AL55</f>
        <v>50</v>
      </c>
      <c r="R53" s="68">
        <f>'jeziora 2021'!AM55</f>
        <v>2.5</v>
      </c>
      <c r="S53" s="68">
        <f>'jeziora 2021'!AN55</f>
        <v>2.5</v>
      </c>
      <c r="T53" s="68">
        <f>'jeziora 2021'!AO55</f>
        <v>2.5</v>
      </c>
      <c r="U53" s="68">
        <f>'jeziora 2021'!AQ55</f>
        <v>32</v>
      </c>
      <c r="V53" s="68">
        <f>'jeziora 2021'!AR55</f>
        <v>1.5</v>
      </c>
      <c r="W53" s="68">
        <f>'jeziora 2021'!AS55</f>
        <v>44</v>
      </c>
      <c r="X53" s="68">
        <f>'jeziora 2021'!AT55</f>
        <v>2.5</v>
      </c>
      <c r="Y53" s="68">
        <f>'jeziora 2021'!AU55</f>
        <v>2.5</v>
      </c>
      <c r="Z53" s="68">
        <f>'jeziora 2021'!AV55</f>
        <v>2.5</v>
      </c>
      <c r="AA53" s="68">
        <f>'jeziora 2021'!AW55</f>
        <v>2.5</v>
      </c>
      <c r="AB53" s="68">
        <f>'jeziora 2021'!AX55</f>
        <v>2.5</v>
      </c>
      <c r="AC53" s="68">
        <f>'jeziora 2021'!AY55</f>
        <v>41</v>
      </c>
      <c r="AD53" s="68">
        <f>'jeziora 2021'!AZ55</f>
        <v>2.5</v>
      </c>
      <c r="AE53" s="68">
        <f>'jeziora 2021'!BB55</f>
        <v>120.5</v>
      </c>
      <c r="AF53" s="68">
        <f>'jeziora 2021'!BJ55</f>
        <v>0.5</v>
      </c>
      <c r="AG53" s="68">
        <f>'jeziora 2021'!BL55</f>
        <v>0.5</v>
      </c>
      <c r="AH53" s="68">
        <f>'jeziora 2021'!BM55</f>
        <v>0.05</v>
      </c>
      <c r="AI53" s="68">
        <f>'jeziora 2021'!BN55</f>
        <v>0.05</v>
      </c>
      <c r="AJ53" s="68">
        <f>'jeziora 2021'!BO55</f>
        <v>0.05</v>
      </c>
      <c r="AK53" s="68">
        <f>'jeziora 2021'!BR55</f>
        <v>0.4</v>
      </c>
      <c r="AL53" s="68">
        <f>'jeziora 2021'!BS55</f>
        <v>0.05</v>
      </c>
      <c r="AM53" s="68">
        <f>'jeziora 2021'!BU55</f>
        <v>0.05</v>
      </c>
      <c r="AN53" s="68">
        <f>'jeziora 2021'!BV55</f>
        <v>0.05</v>
      </c>
      <c r="AO53" s="68">
        <f>'jeziora 2021'!BW55</f>
        <v>0.05</v>
      </c>
      <c r="AP53" s="68">
        <f>'jeziora 2021'!BX55</f>
        <v>0.1</v>
      </c>
      <c r="AQ53" s="68">
        <f>'jeziora 2021'!BZ55</f>
        <v>0</v>
      </c>
      <c r="AR53" s="130">
        <f>'jeziora 2021'!CK55</f>
        <v>0</v>
      </c>
      <c r="AS53" s="68">
        <f>'jeziora 2021'!CN55</f>
        <v>0</v>
      </c>
      <c r="AT53" s="68">
        <f>'jeziora 2021'!CS55</f>
        <v>0</v>
      </c>
      <c r="AU53" s="130">
        <f>'jeziora 2021'!CY55</f>
        <v>0</v>
      </c>
      <c r="AV53" s="49">
        <f>'jeziora 2021'!DD55</f>
        <v>0</v>
      </c>
      <c r="AW53" s="68">
        <f>'jeziora 2021'!DE55</f>
        <v>0.05</v>
      </c>
      <c r="AX53" s="105">
        <f>'jeziora 2021'!DF55</f>
        <v>0.05</v>
      </c>
      <c r="AY53" s="58" t="s">
        <v>170</v>
      </c>
      <c r="AZ53" s="69"/>
      <c r="BA53" s="69"/>
      <c r="BB53" s="69"/>
    </row>
    <row r="54" spans="1:54" x14ac:dyDescent="0.2">
      <c r="A54" s="4">
        <f>'jeziora 2021'!B56</f>
        <v>513</v>
      </c>
      <c r="B54" s="13" t="str">
        <f>'jeziora 2021'!D56</f>
        <v>jez. Kiermas - stan. 01</v>
      </c>
      <c r="C54" s="49">
        <f>'jeziora 2021'!I56</f>
        <v>0.05</v>
      </c>
      <c r="D54" s="49">
        <f>'jeziora 2021'!J56</f>
        <v>1.5</v>
      </c>
      <c r="E54" s="49">
        <f>'jeziora 2021'!L56</f>
        <v>2.5000000000000001E-2</v>
      </c>
      <c r="F54" s="49">
        <f>'jeziora 2021'!N56</f>
        <v>9.7829999999999995</v>
      </c>
      <c r="G54" s="49">
        <f>'jeziora 2021'!O56</f>
        <v>2.3050000000000002</v>
      </c>
      <c r="H54" s="49">
        <f>'jeziora 2021'!P56</f>
        <v>2.6200000000000001E-2</v>
      </c>
      <c r="I54" s="49">
        <f>'jeziora 2021'!S56</f>
        <v>7.1289999999999996</v>
      </c>
      <c r="J54" s="49">
        <f>'jeziora 2021'!T56</f>
        <v>11.53</v>
      </c>
      <c r="K54" s="49">
        <f>'jeziora 2021'!Y56</f>
        <v>25.12</v>
      </c>
      <c r="L54" s="92">
        <f>'jeziora 2021'!AB56</f>
        <v>26958.3</v>
      </c>
      <c r="M54" s="92">
        <f>'jeziora 2021'!AC56</f>
        <v>1153.5</v>
      </c>
      <c r="N54" s="68">
        <f>'jeziora 2021'!AI56</f>
        <v>2.5</v>
      </c>
      <c r="O54" s="68">
        <f>'jeziora 2021'!AJ56</f>
        <v>2.5</v>
      </c>
      <c r="P54" s="68">
        <f>'jeziora 2021'!AK56</f>
        <v>2.5</v>
      </c>
      <c r="Q54" s="68">
        <f>'jeziora 2021'!AL56</f>
        <v>168</v>
      </c>
      <c r="R54" s="68">
        <f>'jeziora 2021'!AM56</f>
        <v>91</v>
      </c>
      <c r="S54" s="68">
        <f>'jeziora 2021'!AN56</f>
        <v>56</v>
      </c>
      <c r="T54" s="68">
        <f>'jeziora 2021'!AO56</f>
        <v>79</v>
      </c>
      <c r="U54" s="68">
        <f>'jeziora 2021'!AQ56</f>
        <v>97</v>
      </c>
      <c r="V54" s="68">
        <f>'jeziora 2021'!AR56</f>
        <v>1.5</v>
      </c>
      <c r="W54" s="68">
        <f>'jeziora 2021'!AS56</f>
        <v>2.5</v>
      </c>
      <c r="X54" s="68">
        <f>'jeziora 2021'!AT56</f>
        <v>208</v>
      </c>
      <c r="Y54" s="68">
        <f>'jeziora 2021'!AU56</f>
        <v>120</v>
      </c>
      <c r="Z54" s="68">
        <f>'jeziora 2021'!AV56</f>
        <v>133</v>
      </c>
      <c r="AA54" s="68">
        <f>'jeziora 2021'!AW56</f>
        <v>44</v>
      </c>
      <c r="AB54" s="68">
        <f>'jeziora 2021'!AX56</f>
        <v>46</v>
      </c>
      <c r="AC54" s="68">
        <f>'jeziora 2021'!AY56</f>
        <v>81</v>
      </c>
      <c r="AD54" s="68">
        <f>'jeziora 2021'!AZ56</f>
        <v>2.5</v>
      </c>
      <c r="AE54" s="68">
        <f>'jeziora 2021'!BB56</f>
        <v>910.5</v>
      </c>
      <c r="AF54" s="68">
        <f>'jeziora 2021'!BJ56</f>
        <v>0.5</v>
      </c>
      <c r="AG54" s="68">
        <f>'jeziora 2021'!BL56</f>
        <v>0.5</v>
      </c>
      <c r="AH54" s="68">
        <f>'jeziora 2021'!BM56</f>
        <v>0.05</v>
      </c>
      <c r="AI54" s="68">
        <f>'jeziora 2021'!BN56</f>
        <v>0.05</v>
      </c>
      <c r="AJ54" s="68">
        <f>'jeziora 2021'!BO56</f>
        <v>0.05</v>
      </c>
      <c r="AK54" s="68">
        <f>'jeziora 2021'!BR56</f>
        <v>0.4</v>
      </c>
      <c r="AL54" s="68">
        <f>'jeziora 2021'!BS56</f>
        <v>0.05</v>
      </c>
      <c r="AM54" s="68">
        <f>'jeziora 2021'!BU56</f>
        <v>0.05</v>
      </c>
      <c r="AN54" s="68">
        <f>'jeziora 2021'!BV56</f>
        <v>0.05</v>
      </c>
      <c r="AO54" s="68">
        <f>'jeziora 2021'!BW56</f>
        <v>0.05</v>
      </c>
      <c r="AP54" s="68">
        <f>'jeziora 2021'!BX56</f>
        <v>0.1</v>
      </c>
      <c r="AQ54" s="68">
        <f>'jeziora 2021'!BZ56</f>
        <v>0</v>
      </c>
      <c r="AR54" s="130">
        <f>'jeziora 2021'!CK56</f>
        <v>0</v>
      </c>
      <c r="AS54" s="68">
        <f>'jeziora 2021'!CN56</f>
        <v>0</v>
      </c>
      <c r="AT54" s="68">
        <f>'jeziora 2021'!CS56</f>
        <v>0</v>
      </c>
      <c r="AU54" s="130">
        <f>'jeziora 2021'!CY56</f>
        <v>0</v>
      </c>
      <c r="AV54" s="49">
        <f>'jeziora 2021'!DD56</f>
        <v>0</v>
      </c>
      <c r="AW54" s="68">
        <f>'jeziora 2021'!DE56</f>
        <v>0.05</v>
      </c>
      <c r="AX54" s="105">
        <f>'jeziora 2021'!DF56</f>
        <v>0.05</v>
      </c>
      <c r="AY54" s="60" t="s">
        <v>172</v>
      </c>
      <c r="AZ54" s="69"/>
      <c r="BA54" s="69"/>
      <c r="BB54" s="69"/>
    </row>
    <row r="55" spans="1:54" x14ac:dyDescent="0.2">
      <c r="A55" s="4">
        <f>'jeziora 2021'!B57</f>
        <v>514</v>
      </c>
      <c r="B55" s="13" t="str">
        <f>'jeziora 2021'!D57</f>
        <v>jez. Kiernoz Mały - stan.01</v>
      </c>
      <c r="C55" s="49">
        <f>'jeziora 2021'!I57</f>
        <v>0.05</v>
      </c>
      <c r="D55" s="49">
        <f>'jeziora 2021'!J57</f>
        <v>4.141</v>
      </c>
      <c r="E55" s="49">
        <f>'jeziora 2021'!L57</f>
        <v>2.5000000000000001E-2</v>
      </c>
      <c r="F55" s="49">
        <f>'jeziora 2021'!N57</f>
        <v>1.677</v>
      </c>
      <c r="G55" s="49">
        <f>'jeziora 2021'!O57</f>
        <v>0.2</v>
      </c>
      <c r="H55" s="49">
        <f>'jeziora 2021'!P57</f>
        <v>2.1700000000000001E-2</v>
      </c>
      <c r="I55" s="49">
        <f>'jeziora 2021'!S57</f>
        <v>1.49</v>
      </c>
      <c r="J55" s="49">
        <f>'jeziora 2021'!T57</f>
        <v>13.51</v>
      </c>
      <c r="K55" s="49">
        <f>'jeziora 2021'!Y57</f>
        <v>14.73</v>
      </c>
      <c r="L55" s="92">
        <f>'jeziora 2021'!AB57</f>
        <v>19660.7</v>
      </c>
      <c r="M55" s="92">
        <f>'jeziora 2021'!AC57</f>
        <v>1653.24</v>
      </c>
      <c r="N55" s="68">
        <f>'jeziora 2021'!AI57</f>
        <v>19</v>
      </c>
      <c r="O55" s="68">
        <f>'jeziora 2021'!AJ57</f>
        <v>2.5</v>
      </c>
      <c r="P55" s="68">
        <f>'jeziora 2021'!AK57</f>
        <v>2.5</v>
      </c>
      <c r="Q55" s="68">
        <f>'jeziora 2021'!AL57</f>
        <v>49</v>
      </c>
      <c r="R55" s="68">
        <f>'jeziora 2021'!AM57</f>
        <v>23</v>
      </c>
      <c r="S55" s="68">
        <f>'jeziora 2021'!AN57</f>
        <v>2.5</v>
      </c>
      <c r="T55" s="68">
        <f>'jeziora 2021'!AO57</f>
        <v>20</v>
      </c>
      <c r="U55" s="68">
        <f>'jeziora 2021'!AQ57</f>
        <v>25</v>
      </c>
      <c r="V55" s="68">
        <f>'jeziora 2021'!AR57</f>
        <v>1.5</v>
      </c>
      <c r="W55" s="68">
        <f>'jeziora 2021'!AS57</f>
        <v>2.5</v>
      </c>
      <c r="X55" s="68">
        <f>'jeziora 2021'!AT57</f>
        <v>80</v>
      </c>
      <c r="Y55" s="68">
        <f>'jeziora 2021'!AU57</f>
        <v>31</v>
      </c>
      <c r="Z55" s="68">
        <f>'jeziora 2021'!AV57</f>
        <v>37</v>
      </c>
      <c r="AA55" s="68">
        <f>'jeziora 2021'!AW57</f>
        <v>2.5</v>
      </c>
      <c r="AB55" s="68">
        <f>'jeziora 2021'!AX57</f>
        <v>2.5</v>
      </c>
      <c r="AC55" s="68">
        <f>'jeziora 2021'!AY57</f>
        <v>35</v>
      </c>
      <c r="AD55" s="68">
        <f>'jeziora 2021'!AZ57</f>
        <v>2.5</v>
      </c>
      <c r="AE55" s="68">
        <f>'jeziora 2021'!BB57</f>
        <v>273</v>
      </c>
      <c r="AF55" s="68">
        <f>'jeziora 2021'!BJ57</f>
        <v>0.5</v>
      </c>
      <c r="AG55" s="68">
        <f>'jeziora 2021'!BL57</f>
        <v>0.5</v>
      </c>
      <c r="AH55" s="68">
        <f>'jeziora 2021'!BM57</f>
        <v>0.05</v>
      </c>
      <c r="AI55" s="68">
        <f>'jeziora 2021'!BN57</f>
        <v>0.05</v>
      </c>
      <c r="AJ55" s="68">
        <f>'jeziora 2021'!BO57</f>
        <v>0.05</v>
      </c>
      <c r="AK55" s="68">
        <f>'jeziora 2021'!BR57</f>
        <v>0.4</v>
      </c>
      <c r="AL55" s="68">
        <f>'jeziora 2021'!BS57</f>
        <v>0.05</v>
      </c>
      <c r="AM55" s="68">
        <f>'jeziora 2021'!BU57</f>
        <v>0.05</v>
      </c>
      <c r="AN55" s="68">
        <f>'jeziora 2021'!BV57</f>
        <v>0.05</v>
      </c>
      <c r="AO55" s="68">
        <f>'jeziora 2021'!BW57</f>
        <v>0.05</v>
      </c>
      <c r="AP55" s="68">
        <f>'jeziora 2021'!BX57</f>
        <v>0.1</v>
      </c>
      <c r="AQ55" s="68">
        <f>'jeziora 2021'!BZ57</f>
        <v>0</v>
      </c>
      <c r="AR55" s="130">
        <f>'jeziora 2021'!CK57</f>
        <v>0</v>
      </c>
      <c r="AS55" s="68">
        <f>'jeziora 2021'!CN57</f>
        <v>0</v>
      </c>
      <c r="AT55" s="68">
        <f>'jeziora 2021'!CS57</f>
        <v>0</v>
      </c>
      <c r="AU55" s="130">
        <f>'jeziora 2021'!CY57</f>
        <v>0</v>
      </c>
      <c r="AV55" s="49">
        <f>'jeziora 2021'!DD57</f>
        <v>0</v>
      </c>
      <c r="AW55" s="68">
        <f>'jeziora 2021'!DE57</f>
        <v>0.05</v>
      </c>
      <c r="AX55" s="105">
        <f>'jeziora 2021'!DF57</f>
        <v>0.05</v>
      </c>
      <c r="AY55" s="60" t="s">
        <v>172</v>
      </c>
      <c r="AZ55" s="69"/>
      <c r="BA55" s="69"/>
      <c r="BB55" s="69"/>
    </row>
    <row r="56" spans="1:54" x14ac:dyDescent="0.2">
      <c r="A56" s="4">
        <f>'jeziora 2021'!B58</f>
        <v>515</v>
      </c>
      <c r="B56" s="13" t="str">
        <f>'jeziora 2021'!D58</f>
        <v>jez. Kiernoz Wielki - stan.01</v>
      </c>
      <c r="C56" s="49">
        <f>'jeziora 2021'!I58</f>
        <v>0.05</v>
      </c>
      <c r="D56" s="49">
        <f>'jeziora 2021'!J58</f>
        <v>1.5</v>
      </c>
      <c r="E56" s="49">
        <f>'jeziora 2021'!L58</f>
        <v>2.5000000000000001E-2</v>
      </c>
      <c r="F56" s="49">
        <f>'jeziora 2021'!N58</f>
        <v>1.9119999999999999</v>
      </c>
      <c r="G56" s="49">
        <f>'jeziora 2021'!O58</f>
        <v>0.2</v>
      </c>
      <c r="H56" s="49">
        <f>'jeziora 2021'!P58</f>
        <v>2.4899999999999999E-2</v>
      </c>
      <c r="I56" s="49">
        <f>'jeziora 2021'!S58</f>
        <v>2.4089999999999998</v>
      </c>
      <c r="J56" s="49">
        <f>'jeziora 2021'!T58</f>
        <v>17.350000000000001</v>
      </c>
      <c r="K56" s="49">
        <f>'jeziora 2021'!Y58</f>
        <v>17.45</v>
      </c>
      <c r="L56" s="92">
        <f>'jeziora 2021'!AB58</f>
        <v>29485.8</v>
      </c>
      <c r="M56" s="92">
        <f>'jeziora 2021'!AC58</f>
        <v>1751.26</v>
      </c>
      <c r="N56" s="68">
        <f>'jeziora 2021'!AI58</f>
        <v>2.5</v>
      </c>
      <c r="O56" s="68">
        <f>'jeziora 2021'!AJ58</f>
        <v>2.5</v>
      </c>
      <c r="P56" s="68">
        <f>'jeziora 2021'!AK58</f>
        <v>2.5</v>
      </c>
      <c r="Q56" s="68">
        <f>'jeziora 2021'!AL58</f>
        <v>47</v>
      </c>
      <c r="R56" s="68">
        <f>'jeziora 2021'!AM58</f>
        <v>2.5</v>
      </c>
      <c r="S56" s="68">
        <f>'jeziora 2021'!AN58</f>
        <v>2.5</v>
      </c>
      <c r="T56" s="68">
        <f>'jeziora 2021'!AO58</f>
        <v>2.5</v>
      </c>
      <c r="U56" s="68">
        <f>'jeziora 2021'!AQ58</f>
        <v>2.5</v>
      </c>
      <c r="V56" s="68">
        <f>'jeziora 2021'!AR58</f>
        <v>1.5</v>
      </c>
      <c r="W56" s="68">
        <f>'jeziora 2021'!AS58</f>
        <v>2.5</v>
      </c>
      <c r="X56" s="68">
        <f>'jeziora 2021'!AT58</f>
        <v>53</v>
      </c>
      <c r="Y56" s="68">
        <f>'jeziora 2021'!AU58</f>
        <v>27</v>
      </c>
      <c r="Z56" s="68">
        <f>'jeziora 2021'!AV58</f>
        <v>31</v>
      </c>
      <c r="AA56" s="68">
        <f>'jeziora 2021'!AW58</f>
        <v>2.5</v>
      </c>
      <c r="AB56" s="68">
        <f>'jeziora 2021'!AX58</f>
        <v>2.5</v>
      </c>
      <c r="AC56" s="68">
        <f>'jeziora 2021'!AY58</f>
        <v>24</v>
      </c>
      <c r="AD56" s="68">
        <f>'jeziora 2021'!AZ58</f>
        <v>2.5</v>
      </c>
      <c r="AE56" s="68">
        <f>'jeziora 2021'!BB58</f>
        <v>179.5</v>
      </c>
      <c r="AF56" s="68">
        <f>'jeziora 2021'!BJ58</f>
        <v>0.5</v>
      </c>
      <c r="AG56" s="68">
        <f>'jeziora 2021'!BL58</f>
        <v>0.5</v>
      </c>
      <c r="AH56" s="68">
        <f>'jeziora 2021'!BM58</f>
        <v>0.05</v>
      </c>
      <c r="AI56" s="68">
        <f>'jeziora 2021'!BN58</f>
        <v>0.05</v>
      </c>
      <c r="AJ56" s="68">
        <f>'jeziora 2021'!BO58</f>
        <v>0.05</v>
      </c>
      <c r="AK56" s="68">
        <f>'jeziora 2021'!BR58</f>
        <v>0.4</v>
      </c>
      <c r="AL56" s="68">
        <f>'jeziora 2021'!BS58</f>
        <v>0.05</v>
      </c>
      <c r="AM56" s="68">
        <f>'jeziora 2021'!BU58</f>
        <v>0.05</v>
      </c>
      <c r="AN56" s="68">
        <f>'jeziora 2021'!BV58</f>
        <v>0.05</v>
      </c>
      <c r="AO56" s="68">
        <f>'jeziora 2021'!BW58</f>
        <v>0.05</v>
      </c>
      <c r="AP56" s="68">
        <f>'jeziora 2021'!BX58</f>
        <v>0.1</v>
      </c>
      <c r="AQ56" s="68">
        <f>'jeziora 2021'!BZ58</f>
        <v>0</v>
      </c>
      <c r="AR56" s="130">
        <f>'jeziora 2021'!CK58</f>
        <v>0</v>
      </c>
      <c r="AS56" s="68">
        <f>'jeziora 2021'!CN58</f>
        <v>0</v>
      </c>
      <c r="AT56" s="68">
        <f>'jeziora 2021'!CS58</f>
        <v>0</v>
      </c>
      <c r="AU56" s="130">
        <f>'jeziora 2021'!CY58</f>
        <v>0</v>
      </c>
      <c r="AV56" s="49">
        <f>'jeziora 2021'!DD58</f>
        <v>0</v>
      </c>
      <c r="AW56" s="68">
        <f>'jeziora 2021'!DE58</f>
        <v>0.05</v>
      </c>
      <c r="AX56" s="105">
        <f>'jeziora 2021'!DF58</f>
        <v>0.05</v>
      </c>
      <c r="AY56" s="60" t="s">
        <v>172</v>
      </c>
      <c r="AZ56" s="69"/>
      <c r="BA56" s="69"/>
      <c r="BB56" s="69"/>
    </row>
    <row r="57" spans="1:54" x14ac:dyDescent="0.2">
      <c r="A57" s="4">
        <f>'jeziora 2021'!B59</f>
        <v>516</v>
      </c>
      <c r="B57" s="13" t="str">
        <f>'jeziora 2021'!D59</f>
        <v>jez. Kierzkowskie - stanowisko 02</v>
      </c>
      <c r="C57" s="49">
        <f>'jeziora 2021'!I59</f>
        <v>0.30130000000000001</v>
      </c>
      <c r="D57" s="49">
        <f>'jeziora 2021'!J59</f>
        <v>4.6879999999999997</v>
      </c>
      <c r="E57" s="49">
        <f>'jeziora 2021'!L59</f>
        <v>0.54859999999999998</v>
      </c>
      <c r="F57" s="49">
        <f>'jeziora 2021'!N59</f>
        <v>8.2530000000000001</v>
      </c>
      <c r="G57" s="49">
        <f>'jeziora 2021'!O59</f>
        <v>9.1229999999999993</v>
      </c>
      <c r="H57" s="49">
        <f>'jeziora 2021'!P59</f>
        <v>9.1999999999999998E-3</v>
      </c>
      <c r="I57" s="49">
        <f>'jeziora 2021'!S59</f>
        <v>6.4059999999999997</v>
      </c>
      <c r="J57" s="49">
        <f>'jeziora 2021'!T59</f>
        <v>25.11</v>
      </c>
      <c r="K57" s="49">
        <f>'jeziora 2021'!Y59</f>
        <v>67.42</v>
      </c>
      <c r="L57" s="92">
        <f>'jeziora 2021'!AB59</f>
        <v>9351</v>
      </c>
      <c r="M57" s="92">
        <f>'jeziora 2021'!AC59</f>
        <v>1352.01675248382</v>
      </c>
      <c r="N57" s="68">
        <f>'jeziora 2021'!AI59</f>
        <v>70</v>
      </c>
      <c r="O57" s="68">
        <f>'jeziora 2021'!AJ59</f>
        <v>43</v>
      </c>
      <c r="P57" s="68">
        <f>'jeziora 2021'!AK59</f>
        <v>44</v>
      </c>
      <c r="Q57" s="68">
        <f>'jeziora 2021'!AL59</f>
        <v>168</v>
      </c>
      <c r="R57" s="68">
        <f>'jeziora 2021'!AM59</f>
        <v>71</v>
      </c>
      <c r="S57" s="68">
        <f>'jeziora 2021'!AN59</f>
        <v>32</v>
      </c>
      <c r="T57" s="68">
        <f>'jeziora 2021'!AO59</f>
        <v>46</v>
      </c>
      <c r="U57" s="68">
        <f>'jeziora 2021'!AQ59</f>
        <v>33</v>
      </c>
      <c r="V57" s="68">
        <f>'jeziora 2021'!AR59</f>
        <v>1.5</v>
      </c>
      <c r="W57" s="68">
        <f>'jeziora 2021'!AS59</f>
        <v>2.5</v>
      </c>
      <c r="X57" s="68">
        <f>'jeziora 2021'!AT59</f>
        <v>75</v>
      </c>
      <c r="Y57" s="68">
        <f>'jeziora 2021'!AU59</f>
        <v>90</v>
      </c>
      <c r="Z57" s="68">
        <f>'jeziora 2021'!AV59</f>
        <v>76</v>
      </c>
      <c r="AA57" s="68">
        <f>'jeziora 2021'!AW59</f>
        <v>31</v>
      </c>
      <c r="AB57" s="68">
        <f>'jeziora 2021'!AX59</f>
        <v>33</v>
      </c>
      <c r="AC57" s="68">
        <f>'jeziora 2021'!AY59</f>
        <v>57</v>
      </c>
      <c r="AD57" s="68">
        <f>'jeziora 2021'!AZ59</f>
        <v>2.5</v>
      </c>
      <c r="AE57" s="68">
        <f>'jeziora 2021'!BB59</f>
        <v>750</v>
      </c>
      <c r="AF57" s="68">
        <f>'jeziora 2021'!BJ59</f>
        <v>0.5</v>
      </c>
      <c r="AG57" s="68">
        <f>'jeziora 2021'!BL59</f>
        <v>0.5</v>
      </c>
      <c r="AH57" s="68">
        <f>'jeziora 2021'!BM59</f>
        <v>0.05</v>
      </c>
      <c r="AI57" s="68">
        <f>'jeziora 2021'!BN59</f>
        <v>0.05</v>
      </c>
      <c r="AJ57" s="68">
        <f>'jeziora 2021'!BO59</f>
        <v>0.05</v>
      </c>
      <c r="AK57" s="68">
        <f>'jeziora 2021'!BR59</f>
        <v>0.4</v>
      </c>
      <c r="AL57" s="68">
        <f>'jeziora 2021'!BS59</f>
        <v>0.05</v>
      </c>
      <c r="AM57" s="68">
        <f>'jeziora 2021'!BU59</f>
        <v>0.05</v>
      </c>
      <c r="AN57" s="68">
        <f>'jeziora 2021'!BV59</f>
        <v>0.05</v>
      </c>
      <c r="AO57" s="68">
        <f>'jeziora 2021'!BW59</f>
        <v>0.05</v>
      </c>
      <c r="AP57" s="68">
        <f>'jeziora 2021'!BX59</f>
        <v>0.1</v>
      </c>
      <c r="AQ57" s="68">
        <f>'jeziora 2021'!BZ59</f>
        <v>0</v>
      </c>
      <c r="AR57" s="130">
        <f>'jeziora 2021'!CK59</f>
        <v>0</v>
      </c>
      <c r="AS57" s="68">
        <f>'jeziora 2021'!CN59</f>
        <v>0</v>
      </c>
      <c r="AT57" s="68">
        <f>'jeziora 2021'!CS59</f>
        <v>0</v>
      </c>
      <c r="AU57" s="130">
        <f>'jeziora 2021'!CY59</f>
        <v>0</v>
      </c>
      <c r="AV57" s="49">
        <f>'jeziora 2021'!DD59</f>
        <v>0</v>
      </c>
      <c r="AW57" s="68">
        <f>'jeziora 2021'!DE59</f>
        <v>0.05</v>
      </c>
      <c r="AX57" s="105">
        <f>'jeziora 2021'!DF59</f>
        <v>0.05</v>
      </c>
      <c r="AY57" s="60" t="s">
        <v>172</v>
      </c>
      <c r="AZ57" s="69"/>
      <c r="BA57" s="69"/>
      <c r="BB57" s="69"/>
    </row>
    <row r="58" spans="1:54" x14ac:dyDescent="0.2">
      <c r="A58" s="4">
        <f>'jeziora 2021'!B60</f>
        <v>517</v>
      </c>
      <c r="B58" s="13" t="str">
        <f>'jeziora 2021'!D60</f>
        <v>jez. Kierzlińskie - stan.01</v>
      </c>
      <c r="C58" s="49">
        <f>'jeziora 2021'!I60</f>
        <v>0.05</v>
      </c>
      <c r="D58" s="49">
        <f>'jeziora 2021'!J60</f>
        <v>10.130000000000001</v>
      </c>
      <c r="E58" s="49">
        <f>'jeziora 2021'!L60</f>
        <v>2.5000000000000001E-2</v>
      </c>
      <c r="F58" s="49">
        <f>'jeziora 2021'!N60</f>
        <v>9.73</v>
      </c>
      <c r="G58" s="49">
        <f>'jeziora 2021'!O60</f>
        <v>3.4159999999999999</v>
      </c>
      <c r="H58" s="49">
        <f>'jeziora 2021'!P60</f>
        <v>3.44E-2</v>
      </c>
      <c r="I58" s="49">
        <f>'jeziora 2021'!S60</f>
        <v>6.274</v>
      </c>
      <c r="J58" s="49">
        <f>'jeziora 2021'!T60</f>
        <v>19.54</v>
      </c>
      <c r="K58" s="49">
        <f>'jeziora 2021'!Y60</f>
        <v>32.57</v>
      </c>
      <c r="L58" s="92">
        <f>'jeziora 2021'!AB60</f>
        <v>22331.200000000001</v>
      </c>
      <c r="M58" s="92">
        <f>'jeziora 2021'!AC60</f>
        <v>6858.1</v>
      </c>
      <c r="N58" s="68">
        <f>'jeziora 2021'!AI60</f>
        <v>33</v>
      </c>
      <c r="O58" s="68">
        <f>'jeziora 2021'!AJ60</f>
        <v>53</v>
      </c>
      <c r="P58" s="68">
        <f>'jeziora 2021'!AK60</f>
        <v>2.5</v>
      </c>
      <c r="Q58" s="68">
        <f>'jeziora 2021'!AL60</f>
        <v>238</v>
      </c>
      <c r="R58" s="68">
        <f>'jeziora 2021'!AM60</f>
        <v>97</v>
      </c>
      <c r="S58" s="68">
        <f>'jeziora 2021'!AN60</f>
        <v>47</v>
      </c>
      <c r="T58" s="68">
        <f>'jeziora 2021'!AO60</f>
        <v>61</v>
      </c>
      <c r="U58" s="68">
        <f>'jeziora 2021'!AQ60</f>
        <v>72</v>
      </c>
      <c r="V58" s="68">
        <f>'jeziora 2021'!AR60</f>
        <v>1.5</v>
      </c>
      <c r="W58" s="68">
        <f>'jeziora 2021'!AS60</f>
        <v>2.5</v>
      </c>
      <c r="X58" s="68">
        <f>'jeziora 2021'!AT60</f>
        <v>153</v>
      </c>
      <c r="Y58" s="68">
        <f>'jeziora 2021'!AU60</f>
        <v>135</v>
      </c>
      <c r="Z58" s="68">
        <f>'jeziora 2021'!AV60</f>
        <v>105</v>
      </c>
      <c r="AA58" s="68">
        <f>'jeziora 2021'!AW60</f>
        <v>35</v>
      </c>
      <c r="AB58" s="68">
        <f>'jeziora 2021'!AX60</f>
        <v>54</v>
      </c>
      <c r="AC58" s="68">
        <f>'jeziora 2021'!AY60</f>
        <v>90</v>
      </c>
      <c r="AD58" s="68">
        <f>'jeziora 2021'!AZ60</f>
        <v>2.5</v>
      </c>
      <c r="AE58" s="68">
        <f>'jeziora 2021'!BB60</f>
        <v>963.5</v>
      </c>
      <c r="AF58" s="68">
        <f>'jeziora 2021'!BJ60</f>
        <v>0.5</v>
      </c>
      <c r="AG58" s="68">
        <f>'jeziora 2021'!BL60</f>
        <v>0.5</v>
      </c>
      <c r="AH58" s="68">
        <f>'jeziora 2021'!BM60</f>
        <v>0.05</v>
      </c>
      <c r="AI58" s="68">
        <f>'jeziora 2021'!BN60</f>
        <v>0.05</v>
      </c>
      <c r="AJ58" s="68">
        <f>'jeziora 2021'!BO60</f>
        <v>0.05</v>
      </c>
      <c r="AK58" s="68">
        <f>'jeziora 2021'!BR60</f>
        <v>0.4</v>
      </c>
      <c r="AL58" s="68">
        <f>'jeziora 2021'!BS60</f>
        <v>0.05</v>
      </c>
      <c r="AM58" s="68">
        <f>'jeziora 2021'!BU60</f>
        <v>0.05</v>
      </c>
      <c r="AN58" s="68">
        <f>'jeziora 2021'!BV60</f>
        <v>0.05</v>
      </c>
      <c r="AO58" s="68">
        <f>'jeziora 2021'!BW60</f>
        <v>0.05</v>
      </c>
      <c r="AP58" s="68">
        <f>'jeziora 2021'!BX60</f>
        <v>0.1</v>
      </c>
      <c r="AQ58" s="68">
        <f>'jeziora 2021'!BZ60</f>
        <v>0</v>
      </c>
      <c r="AR58" s="130">
        <f>'jeziora 2021'!CK60</f>
        <v>0</v>
      </c>
      <c r="AS58" s="68">
        <f>'jeziora 2021'!CN60</f>
        <v>0</v>
      </c>
      <c r="AT58" s="68">
        <f>'jeziora 2021'!CS60</f>
        <v>0</v>
      </c>
      <c r="AU58" s="130">
        <f>'jeziora 2021'!CY60</f>
        <v>0</v>
      </c>
      <c r="AV58" s="49">
        <f>'jeziora 2021'!DD60</f>
        <v>0</v>
      </c>
      <c r="AW58" s="68">
        <f>'jeziora 2021'!DE60</f>
        <v>0.05</v>
      </c>
      <c r="AX58" s="105">
        <f>'jeziora 2021'!DF60</f>
        <v>0.05</v>
      </c>
      <c r="AY58" s="60" t="s">
        <v>172</v>
      </c>
      <c r="AZ58" s="69"/>
      <c r="BA58" s="69"/>
      <c r="BB58" s="69"/>
    </row>
    <row r="59" spans="1:54" x14ac:dyDescent="0.2">
      <c r="A59" s="4">
        <f>'jeziora 2021'!B61</f>
        <v>518</v>
      </c>
      <c r="B59" s="13" t="str">
        <f>'jeziora 2021'!D61</f>
        <v xml:space="preserve">Jez. Kikolskie - stanowisko 01 </v>
      </c>
      <c r="C59" s="49">
        <f>'jeziora 2021'!I61</f>
        <v>0.28349999999999997</v>
      </c>
      <c r="D59" s="49">
        <f>'jeziora 2021'!J61</f>
        <v>1.5</v>
      </c>
      <c r="E59" s="49">
        <f>'jeziora 2021'!L61</f>
        <v>0.33879999999999999</v>
      </c>
      <c r="F59" s="49">
        <f>'jeziora 2021'!N61</f>
        <v>11.93</v>
      </c>
      <c r="G59" s="49">
        <f>'jeziora 2021'!O61</f>
        <v>13.38</v>
      </c>
      <c r="H59" s="49">
        <f>'jeziora 2021'!P61</f>
        <v>2.87E-2</v>
      </c>
      <c r="I59" s="49">
        <f>'jeziora 2021'!S61</f>
        <v>10.029999999999999</v>
      </c>
      <c r="J59" s="49">
        <f>'jeziora 2021'!T61</f>
        <v>19.78</v>
      </c>
      <c r="K59" s="49">
        <f>'jeziora 2021'!Y61</f>
        <v>106.5</v>
      </c>
      <c r="L59" s="92">
        <f>'jeziora 2021'!AB61</f>
        <v>11950</v>
      </c>
      <c r="M59" s="92">
        <f>'jeziora 2021'!AC61</f>
        <v>844.49323413930995</v>
      </c>
      <c r="N59" s="68">
        <f>'jeziora 2021'!AI61</f>
        <v>180</v>
      </c>
      <c r="O59" s="68">
        <f>'jeziora 2021'!AJ61</f>
        <v>149</v>
      </c>
      <c r="P59" s="68">
        <f>'jeziora 2021'!AK61</f>
        <v>53</v>
      </c>
      <c r="Q59" s="68">
        <f>'jeziora 2021'!AL61</f>
        <v>856</v>
      </c>
      <c r="R59" s="68">
        <f>'jeziora 2021'!AM61</f>
        <v>580</v>
      </c>
      <c r="S59" s="68">
        <f>'jeziora 2021'!AN61</f>
        <v>342</v>
      </c>
      <c r="T59" s="68">
        <f>'jeziora 2021'!AO61</f>
        <v>433</v>
      </c>
      <c r="U59" s="68">
        <f>'jeziora 2021'!AQ61</f>
        <v>316</v>
      </c>
      <c r="V59" s="68">
        <f>'jeziora 2021'!AR61</f>
        <v>25</v>
      </c>
      <c r="W59" s="68">
        <f>'jeziora 2021'!AS61</f>
        <v>24</v>
      </c>
      <c r="X59" s="68">
        <f>'jeziora 2021'!AT61</f>
        <v>170</v>
      </c>
      <c r="Y59" s="68">
        <f>'jeziora 2021'!AU61</f>
        <v>720</v>
      </c>
      <c r="Z59" s="68">
        <f>'jeziora 2021'!AV61</f>
        <v>659</v>
      </c>
      <c r="AA59" s="68">
        <f>'jeziora 2021'!AW61</f>
        <v>281</v>
      </c>
      <c r="AB59" s="68">
        <f>'jeziora 2021'!AX61</f>
        <v>415</v>
      </c>
      <c r="AC59" s="68">
        <f>'jeziora 2021'!AY61</f>
        <v>390</v>
      </c>
      <c r="AD59" s="68">
        <f>'jeziora 2021'!AZ61</f>
        <v>150</v>
      </c>
      <c r="AE59" s="68">
        <f>'jeziora 2021'!BB61</f>
        <v>4472</v>
      </c>
      <c r="AF59" s="68">
        <f>'jeziora 2021'!BJ61</f>
        <v>0.5</v>
      </c>
      <c r="AG59" s="68">
        <f>'jeziora 2021'!BL61</f>
        <v>0.5</v>
      </c>
      <c r="AH59" s="68">
        <f>'jeziora 2021'!BM61</f>
        <v>0.05</v>
      </c>
      <c r="AI59" s="68">
        <f>'jeziora 2021'!BN61</f>
        <v>0.05</v>
      </c>
      <c r="AJ59" s="68">
        <f>'jeziora 2021'!BO61</f>
        <v>0.05</v>
      </c>
      <c r="AK59" s="68">
        <f>'jeziora 2021'!BR61</f>
        <v>0.4</v>
      </c>
      <c r="AL59" s="68">
        <f>'jeziora 2021'!BS61</f>
        <v>0.05</v>
      </c>
      <c r="AM59" s="68">
        <f>'jeziora 2021'!BU61</f>
        <v>0.05</v>
      </c>
      <c r="AN59" s="68">
        <f>'jeziora 2021'!BV61</f>
        <v>0.05</v>
      </c>
      <c r="AO59" s="68">
        <f>'jeziora 2021'!BW61</f>
        <v>0.05</v>
      </c>
      <c r="AP59" s="68">
        <f>'jeziora 2021'!BX61</f>
        <v>0.1</v>
      </c>
      <c r="AQ59" s="68">
        <f>'jeziora 2021'!BZ61</f>
        <v>0</v>
      </c>
      <c r="AR59" s="130">
        <f>'jeziora 2021'!CK61</f>
        <v>0</v>
      </c>
      <c r="AS59" s="68">
        <f>'jeziora 2021'!CN61</f>
        <v>0</v>
      </c>
      <c r="AT59" s="68">
        <f>'jeziora 2021'!CS61</f>
        <v>0</v>
      </c>
      <c r="AU59" s="130">
        <f>'jeziora 2021'!CY61</f>
        <v>0</v>
      </c>
      <c r="AV59" s="49">
        <f>'jeziora 2021'!DD61</f>
        <v>0</v>
      </c>
      <c r="AW59" s="68">
        <f>'jeziora 2021'!DE61</f>
        <v>0.05</v>
      </c>
      <c r="AX59" s="105">
        <f>'jeziora 2021'!DF61</f>
        <v>0.05</v>
      </c>
      <c r="AY59" s="60" t="s">
        <v>172</v>
      </c>
      <c r="AZ59" s="69"/>
      <c r="BA59" s="69"/>
      <c r="BB59" s="69"/>
    </row>
    <row r="60" spans="1:54" x14ac:dyDescent="0.2">
      <c r="A60" s="4">
        <f>'jeziora 2021'!B62</f>
        <v>519</v>
      </c>
      <c r="B60" s="13" t="str">
        <f>'jeziora 2021'!D62</f>
        <v>jez. Kłodno - Chmielno</v>
      </c>
      <c r="C60" s="49">
        <f>'jeziora 2021'!I62</f>
        <v>0.05</v>
      </c>
      <c r="D60" s="49">
        <f>'jeziora 2021'!J62</f>
        <v>3.927</v>
      </c>
      <c r="E60" s="49">
        <f>'jeziora 2021'!L62</f>
        <v>2.5000000000000001E-2</v>
      </c>
      <c r="F60" s="49">
        <f>'jeziora 2021'!N62</f>
        <v>12.79</v>
      </c>
      <c r="G60" s="49">
        <f>'jeziora 2021'!O62</f>
        <v>9.4600000000000009</v>
      </c>
      <c r="H60" s="49">
        <f>'jeziora 2021'!P62</f>
        <v>3.6299999999999999E-2</v>
      </c>
      <c r="I60" s="49">
        <f>'jeziora 2021'!S62</f>
        <v>6.9550000000000001</v>
      </c>
      <c r="J60" s="49">
        <f>'jeziora 2021'!T62</f>
        <v>29.89</v>
      </c>
      <c r="K60" s="49">
        <f>'jeziora 2021'!Y62</f>
        <v>70.02</v>
      </c>
      <c r="L60" s="92">
        <f>'jeziora 2021'!AB62</f>
        <v>17390.3</v>
      </c>
      <c r="M60" s="92">
        <f>'jeziora 2021'!AC62</f>
        <v>995.80899999999997</v>
      </c>
      <c r="N60" s="68">
        <f>'jeziora 2021'!AI62</f>
        <v>25</v>
      </c>
      <c r="O60" s="68">
        <f>'jeziora 2021'!AJ62</f>
        <v>75</v>
      </c>
      <c r="P60" s="68">
        <f>'jeziora 2021'!AK62</f>
        <v>36</v>
      </c>
      <c r="Q60" s="68">
        <f>'jeziora 2021'!AL62</f>
        <v>349</v>
      </c>
      <c r="R60" s="68">
        <f>'jeziora 2021'!AM62</f>
        <v>270</v>
      </c>
      <c r="S60" s="68">
        <f>'jeziora 2021'!AN62</f>
        <v>83</v>
      </c>
      <c r="T60" s="68">
        <f>'jeziora 2021'!AO62</f>
        <v>124</v>
      </c>
      <c r="U60" s="68">
        <f>'jeziora 2021'!AQ62</f>
        <v>133</v>
      </c>
      <c r="V60" s="68">
        <f>'jeziora 2021'!AR62</f>
        <v>1.5</v>
      </c>
      <c r="W60" s="68">
        <f>'jeziora 2021'!AS62</f>
        <v>19</v>
      </c>
      <c r="X60" s="68">
        <f>'jeziora 2021'!AT62</f>
        <v>207</v>
      </c>
      <c r="Y60" s="68">
        <f>'jeziora 2021'!AU62</f>
        <v>187</v>
      </c>
      <c r="Z60" s="68">
        <f>'jeziora 2021'!AV62</f>
        <v>190</v>
      </c>
      <c r="AA60" s="68">
        <f>'jeziora 2021'!AW62</f>
        <v>75</v>
      </c>
      <c r="AB60" s="68">
        <f>'jeziora 2021'!AX62</f>
        <v>72</v>
      </c>
      <c r="AC60" s="68">
        <f>'jeziora 2021'!AY62</f>
        <v>158</v>
      </c>
      <c r="AD60" s="68">
        <f>'jeziora 2021'!AZ62</f>
        <v>41</v>
      </c>
      <c r="AE60" s="68">
        <f>'jeziora 2021'!BB62</f>
        <v>1641.5</v>
      </c>
      <c r="AF60" s="68">
        <f>'jeziora 2021'!BJ62</f>
        <v>0.5</v>
      </c>
      <c r="AG60" s="68">
        <f>'jeziora 2021'!BL62</f>
        <v>0.5</v>
      </c>
      <c r="AH60" s="68">
        <f>'jeziora 2021'!BM62</f>
        <v>0.05</v>
      </c>
      <c r="AI60" s="68">
        <f>'jeziora 2021'!BN62</f>
        <v>0.05</v>
      </c>
      <c r="AJ60" s="68">
        <f>'jeziora 2021'!BO62</f>
        <v>0.05</v>
      </c>
      <c r="AK60" s="68">
        <f>'jeziora 2021'!BR62</f>
        <v>0.4</v>
      </c>
      <c r="AL60" s="68">
        <f>'jeziora 2021'!BS62</f>
        <v>0.05</v>
      </c>
      <c r="AM60" s="68">
        <f>'jeziora 2021'!BU62</f>
        <v>0.05</v>
      </c>
      <c r="AN60" s="68">
        <f>'jeziora 2021'!BV62</f>
        <v>0.05</v>
      </c>
      <c r="AO60" s="68">
        <f>'jeziora 2021'!BW62</f>
        <v>0.05</v>
      </c>
      <c r="AP60" s="68">
        <f>'jeziora 2021'!BX62</f>
        <v>0.1</v>
      </c>
      <c r="AQ60" s="68">
        <f>'jeziora 2021'!BZ62</f>
        <v>0</v>
      </c>
      <c r="AR60" s="130">
        <f>'jeziora 2021'!CK62</f>
        <v>0</v>
      </c>
      <c r="AS60" s="68">
        <f>'jeziora 2021'!CN62</f>
        <v>0</v>
      </c>
      <c r="AT60" s="68">
        <f>'jeziora 2021'!CS62</f>
        <v>0</v>
      </c>
      <c r="AU60" s="130">
        <f>'jeziora 2021'!CY62</f>
        <v>0</v>
      </c>
      <c r="AV60" s="49">
        <f>'jeziora 2021'!DD62</f>
        <v>0</v>
      </c>
      <c r="AW60" s="68">
        <f>'jeziora 2021'!DE62</f>
        <v>0.05</v>
      </c>
      <c r="AX60" s="105">
        <f>'jeziora 2021'!DF62</f>
        <v>0.05</v>
      </c>
      <c r="AY60" s="59" t="s">
        <v>171</v>
      </c>
      <c r="AZ60" s="69"/>
      <c r="BA60" s="69"/>
      <c r="BB60" s="69"/>
    </row>
    <row r="61" spans="1:54" x14ac:dyDescent="0.2">
      <c r="A61" s="4">
        <f>'jeziora 2021'!B63</f>
        <v>520</v>
      </c>
      <c r="B61" s="13" t="str">
        <f>'jeziora 2021'!D63</f>
        <v>Jez. Kłosowskie - stan. 01</v>
      </c>
      <c r="C61" s="49">
        <f>'jeziora 2021'!I63</f>
        <v>0.39200000000000002</v>
      </c>
      <c r="D61" s="49">
        <f>'jeziora 2021'!J63</f>
        <v>3.96</v>
      </c>
      <c r="E61" s="49">
        <f>'jeziora 2021'!L63</f>
        <v>2.5529999999999999</v>
      </c>
      <c r="F61" s="49">
        <f>'jeziora 2021'!N63</f>
        <v>19.36</v>
      </c>
      <c r="G61" s="49">
        <f>'jeziora 2021'!O63</f>
        <v>17.97</v>
      </c>
      <c r="H61" s="49">
        <f>'jeziora 2021'!P63</f>
        <v>3.7600000000000001E-2</v>
      </c>
      <c r="I61" s="49">
        <f>'jeziora 2021'!S63</f>
        <v>11.8</v>
      </c>
      <c r="J61" s="49">
        <f>'jeziora 2021'!T63</f>
        <v>38.04</v>
      </c>
      <c r="K61" s="49">
        <f>'jeziora 2021'!Y63</f>
        <v>88</v>
      </c>
      <c r="L61" s="92">
        <f>'jeziora 2021'!AB63</f>
        <v>13260</v>
      </c>
      <c r="M61" s="92">
        <f>'jeziora 2021'!AC63</f>
        <v>1265.89097743056</v>
      </c>
      <c r="N61" s="68">
        <f>'jeziora 2021'!AI63</f>
        <v>2.5</v>
      </c>
      <c r="O61" s="68">
        <f>'jeziora 2021'!AJ63</f>
        <v>97</v>
      </c>
      <c r="P61" s="68">
        <f>'jeziora 2021'!AK63</f>
        <v>70</v>
      </c>
      <c r="Q61" s="68">
        <f>'jeziora 2021'!AL63</f>
        <v>307</v>
      </c>
      <c r="R61" s="68">
        <f>'jeziora 2021'!AM63</f>
        <v>150</v>
      </c>
      <c r="S61" s="68">
        <f>'jeziora 2021'!AN63</f>
        <v>64</v>
      </c>
      <c r="T61" s="68">
        <f>'jeziora 2021'!AO63</f>
        <v>110</v>
      </c>
      <c r="U61" s="68">
        <f>'jeziora 2021'!AQ63</f>
        <v>210</v>
      </c>
      <c r="V61" s="68">
        <f>'jeziora 2021'!AR63</f>
        <v>1.5</v>
      </c>
      <c r="W61" s="68">
        <f>'jeziora 2021'!AS63</f>
        <v>2.5</v>
      </c>
      <c r="X61" s="68">
        <f>'jeziora 2021'!AT63</f>
        <v>248</v>
      </c>
      <c r="Y61" s="68">
        <f>'jeziora 2021'!AU63</f>
        <v>192</v>
      </c>
      <c r="Z61" s="68">
        <f>'jeziora 2021'!AV63</f>
        <v>205</v>
      </c>
      <c r="AA61" s="68">
        <f>'jeziora 2021'!AW63</f>
        <v>82</v>
      </c>
      <c r="AB61" s="68">
        <f>'jeziora 2021'!AX63</f>
        <v>94</v>
      </c>
      <c r="AC61" s="68">
        <f>'jeziora 2021'!AY63</f>
        <v>164</v>
      </c>
      <c r="AD61" s="68">
        <f>'jeziora 2021'!AZ63</f>
        <v>2.5</v>
      </c>
      <c r="AE61" s="68">
        <f>'jeziora 2021'!BB63</f>
        <v>1531.5</v>
      </c>
      <c r="AF61" s="68">
        <f>'jeziora 2021'!BJ63</f>
        <v>0.5</v>
      </c>
      <c r="AG61" s="68">
        <f>'jeziora 2021'!BL63</f>
        <v>0.5</v>
      </c>
      <c r="AH61" s="68">
        <f>'jeziora 2021'!BM63</f>
        <v>0.05</v>
      </c>
      <c r="AI61" s="68">
        <f>'jeziora 2021'!BN63</f>
        <v>0.05</v>
      </c>
      <c r="AJ61" s="68">
        <f>'jeziora 2021'!BO63</f>
        <v>0.05</v>
      </c>
      <c r="AK61" s="68">
        <f>'jeziora 2021'!BR63</f>
        <v>0.4</v>
      </c>
      <c r="AL61" s="68">
        <f>'jeziora 2021'!BS63</f>
        <v>0.05</v>
      </c>
      <c r="AM61" s="68">
        <f>'jeziora 2021'!BU63</f>
        <v>0.05</v>
      </c>
      <c r="AN61" s="68">
        <f>'jeziora 2021'!BV63</f>
        <v>0.05</v>
      </c>
      <c r="AO61" s="68">
        <f>'jeziora 2021'!BW63</f>
        <v>0.05</v>
      </c>
      <c r="AP61" s="68">
        <f>'jeziora 2021'!BX63</f>
        <v>0.1</v>
      </c>
      <c r="AQ61" s="68">
        <f>'jeziora 2021'!BZ63</f>
        <v>0</v>
      </c>
      <c r="AR61" s="130">
        <f>'jeziora 2021'!CK63</f>
        <v>0</v>
      </c>
      <c r="AS61" s="68">
        <f>'jeziora 2021'!CN63</f>
        <v>0</v>
      </c>
      <c r="AT61" s="68">
        <f>'jeziora 2021'!CS63</f>
        <v>0</v>
      </c>
      <c r="AU61" s="130">
        <f>'jeziora 2021'!CY63</f>
        <v>0</v>
      </c>
      <c r="AV61" s="49">
        <f>'jeziora 2021'!DD63</f>
        <v>0</v>
      </c>
      <c r="AW61" s="68">
        <f>'jeziora 2021'!DE63</f>
        <v>0.05</v>
      </c>
      <c r="AX61" s="105">
        <f>'jeziora 2021'!DF63</f>
        <v>0.05</v>
      </c>
      <c r="AY61" s="60" t="s">
        <v>172</v>
      </c>
      <c r="AZ61" s="69"/>
      <c r="BA61" s="69"/>
      <c r="BB61" s="69"/>
    </row>
    <row r="62" spans="1:54" x14ac:dyDescent="0.2">
      <c r="A62" s="4">
        <f>'jeziora 2021'!B64</f>
        <v>521</v>
      </c>
      <c r="B62" s="13" t="str">
        <f>'jeziora 2021'!D64</f>
        <v>jez. Koprowo - głęboczek -  3,1 m</v>
      </c>
      <c r="C62" s="49">
        <f>'jeziora 2021'!I64</f>
        <v>0.05</v>
      </c>
      <c r="D62" s="49">
        <f>'jeziora 2021'!J64</f>
        <v>3.01</v>
      </c>
      <c r="E62" s="49">
        <f>'jeziora 2021'!L64</f>
        <v>2.5000000000000001E-2</v>
      </c>
      <c r="F62" s="49">
        <f>'jeziora 2021'!N64</f>
        <v>7.23</v>
      </c>
      <c r="G62" s="49">
        <f>'jeziora 2021'!O64</f>
        <v>6.08</v>
      </c>
      <c r="H62" s="49">
        <f>'jeziora 2021'!P64</f>
        <v>0.14199999999999999</v>
      </c>
      <c r="I62" s="49">
        <f>'jeziora 2021'!S64</f>
        <v>7.61</v>
      </c>
      <c r="J62" s="49">
        <f>'jeziora 2021'!T64</f>
        <v>14</v>
      </c>
      <c r="K62" s="49">
        <f>'jeziora 2021'!Y64</f>
        <v>41.7</v>
      </c>
      <c r="L62" s="92">
        <f>'jeziora 2021'!AB64</f>
        <v>10330</v>
      </c>
      <c r="M62" s="92">
        <f>'jeziora 2021'!AC64</f>
        <v>558</v>
      </c>
      <c r="N62" s="68">
        <f>'jeziora 2021'!AI64</f>
        <v>59</v>
      </c>
      <c r="O62" s="68">
        <f>'jeziora 2021'!AJ64</f>
        <v>85</v>
      </c>
      <c r="P62" s="68">
        <f>'jeziora 2021'!AK64</f>
        <v>49</v>
      </c>
      <c r="Q62" s="68">
        <f>'jeziora 2021'!AL64</f>
        <v>328</v>
      </c>
      <c r="R62" s="68">
        <f>'jeziora 2021'!AM64</f>
        <v>130</v>
      </c>
      <c r="S62" s="68">
        <f>'jeziora 2021'!AN64</f>
        <v>75</v>
      </c>
      <c r="T62" s="68">
        <f>'jeziora 2021'!AO64</f>
        <v>78</v>
      </c>
      <c r="U62" s="68">
        <f>'jeziora 2021'!AQ64</f>
        <v>64</v>
      </c>
      <c r="V62" s="68">
        <f>'jeziora 2021'!AR64</f>
        <v>1.5</v>
      </c>
      <c r="W62" s="68">
        <f>'jeziora 2021'!AS64</f>
        <v>60</v>
      </c>
      <c r="X62" s="68">
        <f>'jeziora 2021'!AT64</f>
        <v>2.5</v>
      </c>
      <c r="Y62" s="68">
        <f>'jeziora 2021'!AU64</f>
        <v>195</v>
      </c>
      <c r="Z62" s="68">
        <f>'jeziora 2021'!AV64</f>
        <v>134</v>
      </c>
      <c r="AA62" s="68">
        <f>'jeziora 2021'!AW64</f>
        <v>53</v>
      </c>
      <c r="AB62" s="68">
        <f>'jeziora 2021'!AX64</f>
        <v>68</v>
      </c>
      <c r="AC62" s="68">
        <f>'jeziora 2021'!AY64</f>
        <v>122</v>
      </c>
      <c r="AD62" s="68">
        <f>'jeziora 2021'!AZ64</f>
        <v>2.5</v>
      </c>
      <c r="AE62" s="68">
        <f>'jeziora 2021'!BB64</f>
        <v>1250</v>
      </c>
      <c r="AF62" s="68">
        <f>'jeziora 2021'!BJ64</f>
        <v>0.5</v>
      </c>
      <c r="AG62" s="68">
        <f>'jeziora 2021'!BL64</f>
        <v>0.5</v>
      </c>
      <c r="AH62" s="68">
        <f>'jeziora 2021'!BM64</f>
        <v>0.05</v>
      </c>
      <c r="AI62" s="68">
        <f>'jeziora 2021'!BN64</f>
        <v>0.05</v>
      </c>
      <c r="AJ62" s="68">
        <f>'jeziora 2021'!BO64</f>
        <v>0.05</v>
      </c>
      <c r="AK62" s="68">
        <f>'jeziora 2021'!BR64</f>
        <v>0.4</v>
      </c>
      <c r="AL62" s="68">
        <f>'jeziora 2021'!BS64</f>
        <v>0.05</v>
      </c>
      <c r="AM62" s="68">
        <f>'jeziora 2021'!BU64</f>
        <v>0.05</v>
      </c>
      <c r="AN62" s="68">
        <f>'jeziora 2021'!BV64</f>
        <v>0.05</v>
      </c>
      <c r="AO62" s="68">
        <f>'jeziora 2021'!BW64</f>
        <v>0.05</v>
      </c>
      <c r="AP62" s="68">
        <f>'jeziora 2021'!BX64</f>
        <v>0.1</v>
      </c>
      <c r="AQ62" s="68">
        <f>'jeziora 2021'!BZ64</f>
        <v>0</v>
      </c>
      <c r="AR62" s="130">
        <f>'jeziora 2021'!CK64</f>
        <v>0</v>
      </c>
      <c r="AS62" s="68">
        <f>'jeziora 2021'!CN64</f>
        <v>0</v>
      </c>
      <c r="AT62" s="68">
        <f>'jeziora 2021'!CS64</f>
        <v>0</v>
      </c>
      <c r="AU62" s="130">
        <f>'jeziora 2021'!CY64</f>
        <v>0</v>
      </c>
      <c r="AV62" s="49">
        <f>'jeziora 2021'!DD64</f>
        <v>0</v>
      </c>
      <c r="AW62" s="68">
        <f>'jeziora 2021'!DE64</f>
        <v>0.05</v>
      </c>
      <c r="AX62" s="105">
        <f>'jeziora 2021'!DF64</f>
        <v>0.05</v>
      </c>
      <c r="AY62" s="59" t="s">
        <v>171</v>
      </c>
      <c r="AZ62" s="69"/>
      <c r="BA62" s="69"/>
      <c r="BB62" s="69"/>
    </row>
    <row r="63" spans="1:54" x14ac:dyDescent="0.2">
      <c r="A63" s="4">
        <f>'jeziora 2021'!B65</f>
        <v>522</v>
      </c>
      <c r="B63" s="13" t="str">
        <f>'jeziora 2021'!D65</f>
        <v>jez. Korytowo - głęboczek -  6,8 m</v>
      </c>
      <c r="C63" s="49">
        <f>'jeziora 2021'!I65</f>
        <v>0.26290000000000002</v>
      </c>
      <c r="D63" s="49">
        <f>'jeziora 2021'!J65</f>
        <v>6.6289999999999996</v>
      </c>
      <c r="E63" s="49">
        <f>'jeziora 2021'!L65</f>
        <v>0.81850000000000001</v>
      </c>
      <c r="F63" s="49">
        <f>'jeziora 2021'!N65</f>
        <v>18.75</v>
      </c>
      <c r="G63" s="49">
        <f>'jeziora 2021'!O65</f>
        <v>43.67</v>
      </c>
      <c r="H63" s="49">
        <f>'jeziora 2021'!P65</f>
        <v>2.92E-2</v>
      </c>
      <c r="I63" s="49">
        <f>'jeziora 2021'!S65</f>
        <v>15.77</v>
      </c>
      <c r="J63" s="49">
        <f>'jeziora 2021'!T65</f>
        <v>51.39</v>
      </c>
      <c r="K63" s="49">
        <f>'jeziora 2021'!Y65</f>
        <v>185.7</v>
      </c>
      <c r="L63" s="92">
        <f>'jeziora 2021'!AB65</f>
        <v>14510</v>
      </c>
      <c r="M63" s="92">
        <f>'jeziora 2021'!AC65</f>
        <v>1044.3026790423501</v>
      </c>
      <c r="N63" s="68">
        <f>'jeziora 2021'!AI65</f>
        <v>220</v>
      </c>
      <c r="O63" s="68">
        <f>'jeziora 2021'!AJ65</f>
        <v>530</v>
      </c>
      <c r="P63" s="68">
        <f>'jeziora 2021'!AK65</f>
        <v>145</v>
      </c>
      <c r="Q63" s="68">
        <f>'jeziora 2021'!AL65</f>
        <v>2240</v>
      </c>
      <c r="R63" s="68">
        <f>'jeziora 2021'!AM65</f>
        <v>1360</v>
      </c>
      <c r="S63" s="68">
        <f>'jeziora 2021'!AN65</f>
        <v>814</v>
      </c>
      <c r="T63" s="68">
        <f>'jeziora 2021'!AO65</f>
        <v>828</v>
      </c>
      <c r="U63" s="68">
        <f>'jeziora 2021'!AQ65</f>
        <v>480</v>
      </c>
      <c r="V63" s="68">
        <f>'jeziora 2021'!AR65</f>
        <v>1.5</v>
      </c>
      <c r="W63" s="68">
        <f>'jeziora 2021'!AS65</f>
        <v>64</v>
      </c>
      <c r="X63" s="68">
        <f>'jeziora 2021'!AT65</f>
        <v>673</v>
      </c>
      <c r="Y63" s="68">
        <f>'jeziora 2021'!AU65</f>
        <v>1580</v>
      </c>
      <c r="Z63" s="68">
        <f>'jeziora 2021'!AV65</f>
        <v>1200</v>
      </c>
      <c r="AA63" s="68">
        <f>'jeziora 2021'!AW65</f>
        <v>500</v>
      </c>
      <c r="AB63" s="68">
        <f>'jeziora 2021'!AX65</f>
        <v>578</v>
      </c>
      <c r="AC63" s="68">
        <f>'jeziora 2021'!AY65</f>
        <v>586</v>
      </c>
      <c r="AD63" s="68">
        <f>'jeziora 2021'!AZ65</f>
        <v>230</v>
      </c>
      <c r="AE63" s="68">
        <f>'jeziora 2021'!BB65</f>
        <v>10155.5</v>
      </c>
      <c r="AF63" s="68">
        <f>'jeziora 2021'!BJ65</f>
        <v>0.5</v>
      </c>
      <c r="AG63" s="68">
        <f>'jeziora 2021'!BL65</f>
        <v>0.5</v>
      </c>
      <c r="AH63" s="68">
        <f>'jeziora 2021'!BM65</f>
        <v>0.05</v>
      </c>
      <c r="AI63" s="68">
        <f>'jeziora 2021'!BN65</f>
        <v>0.05</v>
      </c>
      <c r="AJ63" s="68">
        <f>'jeziora 2021'!BO65</f>
        <v>0.05</v>
      </c>
      <c r="AK63" s="68">
        <f>'jeziora 2021'!BR65</f>
        <v>0.4</v>
      </c>
      <c r="AL63" s="68">
        <f>'jeziora 2021'!BS65</f>
        <v>0.05</v>
      </c>
      <c r="AM63" s="68">
        <f>'jeziora 2021'!BU65</f>
        <v>0.05</v>
      </c>
      <c r="AN63" s="68">
        <f>'jeziora 2021'!BV65</f>
        <v>0.05</v>
      </c>
      <c r="AO63" s="68">
        <f>'jeziora 2021'!BW65</f>
        <v>0.05</v>
      </c>
      <c r="AP63" s="68">
        <f>'jeziora 2021'!BX65</f>
        <v>0.1</v>
      </c>
      <c r="AQ63" s="68">
        <f>'jeziora 2021'!BZ65</f>
        <v>0</v>
      </c>
      <c r="AR63" s="130">
        <f>'jeziora 2021'!CK65</f>
        <v>0</v>
      </c>
      <c r="AS63" s="68">
        <f>'jeziora 2021'!CN65</f>
        <v>0</v>
      </c>
      <c r="AT63" s="68">
        <f>'jeziora 2021'!CS65</f>
        <v>0</v>
      </c>
      <c r="AU63" s="130">
        <f>'jeziora 2021'!CY65</f>
        <v>0</v>
      </c>
      <c r="AV63" s="49">
        <f>'jeziora 2021'!DD65</f>
        <v>0</v>
      </c>
      <c r="AW63" s="68">
        <f>'jeziora 2021'!DE65</f>
        <v>0.05</v>
      </c>
      <c r="AX63" s="105">
        <f>'jeziora 2021'!DF65</f>
        <v>0.05</v>
      </c>
      <c r="AY63" s="60" t="s">
        <v>172</v>
      </c>
      <c r="AZ63" s="69"/>
      <c r="BA63" s="69"/>
      <c r="BB63" s="69"/>
    </row>
    <row r="64" spans="1:54" x14ac:dyDescent="0.2">
      <c r="A64" s="4">
        <f>'jeziora 2021'!B66</f>
        <v>523</v>
      </c>
      <c r="B64" s="13" t="str">
        <f>'jeziora 2021'!D66</f>
        <v>jez. Kościelne - 01 (głęboczek)</v>
      </c>
      <c r="C64" s="49">
        <f>'jeziora 2021'!I66</f>
        <v>0.05</v>
      </c>
      <c r="D64" s="49">
        <f>'jeziora 2021'!J66</f>
        <v>1.5</v>
      </c>
      <c r="E64" s="49">
        <f>'jeziora 2021'!L66</f>
        <v>0.185</v>
      </c>
      <c r="F64" s="49">
        <f>'jeziora 2021'!N66</f>
        <v>8.4860000000000007</v>
      </c>
      <c r="G64" s="49">
        <f>'jeziora 2021'!O66</f>
        <v>15.6</v>
      </c>
      <c r="H64" s="49">
        <f>'jeziora 2021'!P66</f>
        <v>5.9400000000000001E-2</v>
      </c>
      <c r="I64" s="49">
        <f>'jeziora 2021'!S66</f>
        <v>7.181</v>
      </c>
      <c r="J64" s="49">
        <f>'jeziora 2021'!T66</f>
        <v>24.36</v>
      </c>
      <c r="K64" s="49">
        <f>'jeziora 2021'!Y66</f>
        <v>56.43</v>
      </c>
      <c r="L64" s="92">
        <f>'jeziora 2021'!AB66</f>
        <v>30377.5</v>
      </c>
      <c r="M64" s="92">
        <f>'jeziora 2021'!AC66</f>
        <v>726.13499999999999</v>
      </c>
      <c r="N64" s="68">
        <f>'jeziora 2021'!AI66</f>
        <v>38</v>
      </c>
      <c r="O64" s="68">
        <f>'jeziora 2021'!AJ66</f>
        <v>98</v>
      </c>
      <c r="P64" s="68">
        <f>'jeziora 2021'!AK66</f>
        <v>2.5</v>
      </c>
      <c r="Q64" s="68">
        <f>'jeziora 2021'!AL66</f>
        <v>659</v>
      </c>
      <c r="R64" s="68">
        <f>'jeziora 2021'!AM66</f>
        <v>380</v>
      </c>
      <c r="S64" s="68">
        <f>'jeziora 2021'!AN66</f>
        <v>250</v>
      </c>
      <c r="T64" s="68">
        <f>'jeziora 2021'!AO66</f>
        <v>324</v>
      </c>
      <c r="U64" s="68">
        <f>'jeziora 2021'!AQ66</f>
        <v>223</v>
      </c>
      <c r="V64" s="68">
        <f>'jeziora 2021'!AR66</f>
        <v>1.5</v>
      </c>
      <c r="W64" s="68">
        <f>'jeziora 2021'!AS66</f>
        <v>27</v>
      </c>
      <c r="X64" s="68">
        <f>'jeziora 2021'!AT66</f>
        <v>2.5</v>
      </c>
      <c r="Y64" s="68">
        <f>'jeziora 2021'!AU66</f>
        <v>574</v>
      </c>
      <c r="Z64" s="68">
        <f>'jeziora 2021'!AV66</f>
        <v>509</v>
      </c>
      <c r="AA64" s="68">
        <f>'jeziora 2021'!AW66</f>
        <v>211</v>
      </c>
      <c r="AB64" s="68">
        <f>'jeziora 2021'!AX66</f>
        <v>286</v>
      </c>
      <c r="AC64" s="68">
        <f>'jeziora 2021'!AY66</f>
        <v>279</v>
      </c>
      <c r="AD64" s="68">
        <f>'jeziora 2021'!AZ66</f>
        <v>111</v>
      </c>
      <c r="AE64" s="68">
        <f>'jeziora 2021'!BB66</f>
        <v>3076.5</v>
      </c>
      <c r="AF64" s="68">
        <f>'jeziora 2021'!BJ66</f>
        <v>0.5</v>
      </c>
      <c r="AG64" s="68">
        <f>'jeziora 2021'!BL66</f>
        <v>0.5</v>
      </c>
      <c r="AH64" s="68">
        <f>'jeziora 2021'!BM66</f>
        <v>0.05</v>
      </c>
      <c r="AI64" s="68">
        <f>'jeziora 2021'!BN66</f>
        <v>0.05</v>
      </c>
      <c r="AJ64" s="68">
        <f>'jeziora 2021'!BO66</f>
        <v>0.05</v>
      </c>
      <c r="AK64" s="68">
        <f>'jeziora 2021'!BR66</f>
        <v>0.4</v>
      </c>
      <c r="AL64" s="68">
        <f>'jeziora 2021'!BS66</f>
        <v>0.05</v>
      </c>
      <c r="AM64" s="68">
        <f>'jeziora 2021'!BU66</f>
        <v>0.05</v>
      </c>
      <c r="AN64" s="68">
        <f>'jeziora 2021'!BV66</f>
        <v>0.05</v>
      </c>
      <c r="AO64" s="68">
        <f>'jeziora 2021'!BW66</f>
        <v>0.05</v>
      </c>
      <c r="AP64" s="68">
        <f>'jeziora 2021'!BX66</f>
        <v>0.1</v>
      </c>
      <c r="AQ64" s="68">
        <f>'jeziora 2021'!BZ66</f>
        <v>0</v>
      </c>
      <c r="AR64" s="130">
        <f>'jeziora 2021'!CK66</f>
        <v>0</v>
      </c>
      <c r="AS64" s="68">
        <f>'jeziora 2021'!CN66</f>
        <v>0</v>
      </c>
      <c r="AT64" s="68">
        <f>'jeziora 2021'!CS66</f>
        <v>0</v>
      </c>
      <c r="AU64" s="130">
        <f>'jeziora 2021'!CY66</f>
        <v>0</v>
      </c>
      <c r="AV64" s="49">
        <f>'jeziora 2021'!DD66</f>
        <v>0</v>
      </c>
      <c r="AW64" s="68">
        <f>'jeziora 2021'!DE66</f>
        <v>0.05</v>
      </c>
      <c r="AX64" s="105">
        <f>'jeziora 2021'!DF66</f>
        <v>0.05</v>
      </c>
      <c r="AY64" s="59" t="s">
        <v>171</v>
      </c>
      <c r="AZ64" s="69"/>
      <c r="BA64" s="69"/>
      <c r="BB64" s="69"/>
    </row>
    <row r="65" spans="1:54" x14ac:dyDescent="0.2">
      <c r="A65" s="4">
        <f>'jeziora 2021'!B67</f>
        <v>524</v>
      </c>
      <c r="B65" s="13" t="str">
        <f>'jeziora 2021'!D67</f>
        <v>jez. Kozie - głęboczek -   0,7m</v>
      </c>
      <c r="C65" s="49">
        <f>'jeziora 2021'!I67</f>
        <v>0.05</v>
      </c>
      <c r="D65" s="49">
        <f>'jeziora 2021'!J67</f>
        <v>1.5</v>
      </c>
      <c r="E65" s="49">
        <f>'jeziora 2021'!L67</f>
        <v>2.5000000000000001E-2</v>
      </c>
      <c r="F65" s="49">
        <f>'jeziora 2021'!N67</f>
        <v>2.5</v>
      </c>
      <c r="G65" s="49">
        <f>'jeziora 2021'!O67</f>
        <v>2.46</v>
      </c>
      <c r="H65" s="49">
        <f>'jeziora 2021'!P67</f>
        <v>7.8600000000000003E-2</v>
      </c>
      <c r="I65" s="49">
        <f>'jeziora 2021'!S67</f>
        <v>1.5</v>
      </c>
      <c r="J65" s="49">
        <f>'jeziora 2021'!T67</f>
        <v>9.33</v>
      </c>
      <c r="K65" s="49">
        <f>'jeziora 2021'!Y67</f>
        <v>20</v>
      </c>
      <c r="L65" s="92">
        <f>'jeziora 2021'!AB67</f>
        <v>1980</v>
      </c>
      <c r="M65" s="92">
        <f>'jeziora 2021'!AC67</f>
        <v>164</v>
      </c>
      <c r="N65" s="68">
        <f>'jeziora 2021'!AI67</f>
        <v>2.5</v>
      </c>
      <c r="O65" s="68">
        <f>'jeziora 2021'!AJ67</f>
        <v>84</v>
      </c>
      <c r="P65" s="68">
        <f>'jeziora 2021'!AK67</f>
        <v>2.5</v>
      </c>
      <c r="Q65" s="68">
        <f>'jeziora 2021'!AL67</f>
        <v>199</v>
      </c>
      <c r="R65" s="68">
        <f>'jeziora 2021'!AM67</f>
        <v>52</v>
      </c>
      <c r="S65" s="68">
        <f>'jeziora 2021'!AN67</f>
        <v>2.5</v>
      </c>
      <c r="T65" s="68">
        <f>'jeziora 2021'!AO67</f>
        <v>2.5</v>
      </c>
      <c r="U65" s="68">
        <f>'jeziora 2021'!AQ67</f>
        <v>2.5</v>
      </c>
      <c r="V65" s="68">
        <f>'jeziora 2021'!AR67</f>
        <v>1.5</v>
      </c>
      <c r="W65" s="68">
        <f>'jeziora 2021'!AS67</f>
        <v>111</v>
      </c>
      <c r="X65" s="68">
        <f>'jeziora 2021'!AT67</f>
        <v>59</v>
      </c>
      <c r="Y65" s="68">
        <f>'jeziora 2021'!AU67</f>
        <v>105</v>
      </c>
      <c r="Z65" s="68">
        <f>'jeziora 2021'!AV67</f>
        <v>2.5</v>
      </c>
      <c r="AA65" s="68">
        <f>'jeziora 2021'!AW67</f>
        <v>2.5</v>
      </c>
      <c r="AB65" s="68">
        <f>'jeziora 2021'!AX67</f>
        <v>2.5</v>
      </c>
      <c r="AC65" s="68">
        <f>'jeziora 2021'!AY67</f>
        <v>61</v>
      </c>
      <c r="AD65" s="68">
        <f>'jeziora 2021'!AZ67</f>
        <v>2.5</v>
      </c>
      <c r="AE65" s="68">
        <f>'jeziora 2021'!BB67</f>
        <v>626.5</v>
      </c>
      <c r="AF65" s="68">
        <f>'jeziora 2021'!BJ67</f>
        <v>0.5</v>
      </c>
      <c r="AG65" s="68">
        <f>'jeziora 2021'!BL67</f>
        <v>0.5</v>
      </c>
      <c r="AH65" s="68">
        <f>'jeziora 2021'!BM67</f>
        <v>0.05</v>
      </c>
      <c r="AI65" s="68">
        <f>'jeziora 2021'!BN67</f>
        <v>0.05</v>
      </c>
      <c r="AJ65" s="68">
        <f>'jeziora 2021'!BO67</f>
        <v>0.05</v>
      </c>
      <c r="AK65" s="68">
        <f>'jeziora 2021'!BR67</f>
        <v>0.4</v>
      </c>
      <c r="AL65" s="68">
        <f>'jeziora 2021'!BS67</f>
        <v>0.05</v>
      </c>
      <c r="AM65" s="68">
        <f>'jeziora 2021'!BU67</f>
        <v>0.05</v>
      </c>
      <c r="AN65" s="68">
        <f>'jeziora 2021'!BV67</f>
        <v>0.05</v>
      </c>
      <c r="AO65" s="68">
        <f>'jeziora 2021'!BW67</f>
        <v>0.05</v>
      </c>
      <c r="AP65" s="68">
        <f>'jeziora 2021'!BX67</f>
        <v>0.1</v>
      </c>
      <c r="AQ65" s="68">
        <f>'jeziora 2021'!BZ67</f>
        <v>0</v>
      </c>
      <c r="AR65" s="130">
        <f>'jeziora 2021'!CK67</f>
        <v>0</v>
      </c>
      <c r="AS65" s="68">
        <f>'jeziora 2021'!CN67</f>
        <v>0</v>
      </c>
      <c r="AT65" s="68">
        <f>'jeziora 2021'!CS67</f>
        <v>0</v>
      </c>
      <c r="AU65" s="130">
        <f>'jeziora 2021'!CY67</f>
        <v>0</v>
      </c>
      <c r="AV65" s="49">
        <f>'jeziora 2021'!DD67</f>
        <v>0</v>
      </c>
      <c r="AW65" s="68">
        <f>'jeziora 2021'!DE67</f>
        <v>0.05</v>
      </c>
      <c r="AX65" s="105">
        <f>'jeziora 2021'!DF67</f>
        <v>0.05</v>
      </c>
      <c r="AY65" s="60" t="s">
        <v>172</v>
      </c>
      <c r="AZ65" s="69"/>
      <c r="BA65" s="69"/>
      <c r="BB65" s="69"/>
    </row>
    <row r="66" spans="1:54" x14ac:dyDescent="0.2">
      <c r="A66" s="4">
        <f>'jeziora 2021'!B68</f>
        <v>525</v>
      </c>
      <c r="B66" s="13" t="str">
        <f>'jeziora 2021'!D68</f>
        <v>Jez. Kórnickie - stan. 01</v>
      </c>
      <c r="C66" s="49">
        <f>'jeziora 2021'!I68</f>
        <v>0.05</v>
      </c>
      <c r="D66" s="49">
        <f>'jeziora 2021'!J68</f>
        <v>1.5</v>
      </c>
      <c r="E66" s="49">
        <f>'jeziora 2021'!L68</f>
        <v>2.5000000000000001E-2</v>
      </c>
      <c r="F66" s="49">
        <f>'jeziora 2021'!N68</f>
        <v>8.1039999999999992</v>
      </c>
      <c r="G66" s="49">
        <f>'jeziora 2021'!O68</f>
        <v>22.53</v>
      </c>
      <c r="H66" s="49">
        <f>'jeziora 2021'!P68</f>
        <v>5.4399999999999997E-2</v>
      </c>
      <c r="I66" s="49">
        <f>'jeziora 2021'!S68</f>
        <v>6.3410000000000002</v>
      </c>
      <c r="J66" s="49">
        <f>'jeziora 2021'!T68</f>
        <v>26.11</v>
      </c>
      <c r="K66" s="49">
        <f>'jeziora 2021'!Y68</f>
        <v>112</v>
      </c>
      <c r="L66" s="92">
        <f>'jeziora 2021'!AB68</f>
        <v>4033</v>
      </c>
      <c r="M66" s="92">
        <f>'jeziora 2021'!AC68</f>
        <v>439.5</v>
      </c>
      <c r="N66" s="68">
        <f>'jeziora 2021'!AI68</f>
        <v>210</v>
      </c>
      <c r="O66" s="68">
        <f>'jeziora 2021'!AJ68</f>
        <v>200</v>
      </c>
      <c r="P66" s="68">
        <f>'jeziora 2021'!AK68</f>
        <v>73</v>
      </c>
      <c r="Q66" s="68">
        <f>'jeziora 2021'!AL68</f>
        <v>759</v>
      </c>
      <c r="R66" s="68">
        <f>'jeziora 2021'!AM68</f>
        <v>370</v>
      </c>
      <c r="S66" s="68">
        <f>'jeziora 2021'!AN68</f>
        <v>203</v>
      </c>
      <c r="T66" s="68">
        <f>'jeziora 2021'!AO68</f>
        <v>258</v>
      </c>
      <c r="U66" s="68">
        <f>'jeziora 2021'!AQ68</f>
        <v>207</v>
      </c>
      <c r="V66" s="68">
        <f>'jeziora 2021'!AR68</f>
        <v>1.5</v>
      </c>
      <c r="W66" s="68">
        <f>'jeziora 2021'!AS68</f>
        <v>27</v>
      </c>
      <c r="X66" s="68">
        <f>'jeziora 2021'!AT68</f>
        <v>229</v>
      </c>
      <c r="Y66" s="68">
        <f>'jeziora 2021'!AU68</f>
        <v>468</v>
      </c>
      <c r="Z66" s="68">
        <f>'jeziora 2021'!AV68</f>
        <v>425</v>
      </c>
      <c r="AA66" s="68">
        <f>'jeziora 2021'!AW68</f>
        <v>184</v>
      </c>
      <c r="AB66" s="68">
        <f>'jeziora 2021'!AX68</f>
        <v>187</v>
      </c>
      <c r="AC66" s="68">
        <f>'jeziora 2021'!AY68</f>
        <v>260</v>
      </c>
      <c r="AD66" s="68">
        <f>'jeziora 2021'!AZ68</f>
        <v>72</v>
      </c>
      <c r="AE66" s="68">
        <f>'jeziora 2021'!BB68</f>
        <v>3407.5</v>
      </c>
      <c r="AF66" s="68">
        <f>'jeziora 2021'!BJ68</f>
        <v>0.5</v>
      </c>
      <c r="AG66" s="68">
        <f>'jeziora 2021'!BL68</f>
        <v>0.5</v>
      </c>
      <c r="AH66" s="68">
        <f>'jeziora 2021'!BM68</f>
        <v>0.05</v>
      </c>
      <c r="AI66" s="68">
        <f>'jeziora 2021'!BN68</f>
        <v>0.05</v>
      </c>
      <c r="AJ66" s="68">
        <f>'jeziora 2021'!BO68</f>
        <v>0.05</v>
      </c>
      <c r="AK66" s="68">
        <f>'jeziora 2021'!BR68</f>
        <v>0.4</v>
      </c>
      <c r="AL66" s="68">
        <f>'jeziora 2021'!BS68</f>
        <v>0.05</v>
      </c>
      <c r="AM66" s="68">
        <f>'jeziora 2021'!BU68</f>
        <v>0.05</v>
      </c>
      <c r="AN66" s="68">
        <f>'jeziora 2021'!BV68</f>
        <v>0.05</v>
      </c>
      <c r="AO66" s="68">
        <f>'jeziora 2021'!BW68</f>
        <v>0.05</v>
      </c>
      <c r="AP66" s="68">
        <f>'jeziora 2021'!BX68</f>
        <v>0.1</v>
      </c>
      <c r="AQ66" s="68">
        <f>'jeziora 2021'!BZ68</f>
        <v>0</v>
      </c>
      <c r="AR66" s="130">
        <f>'jeziora 2021'!CK68</f>
        <v>0</v>
      </c>
      <c r="AS66" s="68">
        <f>'jeziora 2021'!CN68</f>
        <v>0</v>
      </c>
      <c r="AT66" s="68">
        <f>'jeziora 2021'!CS68</f>
        <v>0</v>
      </c>
      <c r="AU66" s="130">
        <f>'jeziora 2021'!CY68</f>
        <v>0</v>
      </c>
      <c r="AV66" s="49">
        <f>'jeziora 2021'!DD68</f>
        <v>0</v>
      </c>
      <c r="AW66" s="68">
        <f>'jeziora 2021'!DE68</f>
        <v>0.05</v>
      </c>
      <c r="AX66" s="105">
        <f>'jeziora 2021'!DF68</f>
        <v>0.05</v>
      </c>
      <c r="AY66" s="58" t="s">
        <v>170</v>
      </c>
      <c r="AZ66" s="69"/>
      <c r="BA66" s="69"/>
      <c r="BB66" s="69"/>
    </row>
    <row r="67" spans="1:54" x14ac:dyDescent="0.2">
      <c r="A67" s="4">
        <f>'jeziora 2021'!B69</f>
        <v>526</v>
      </c>
      <c r="B67" s="13" t="str">
        <f>'jeziora 2021'!D69</f>
        <v>jez. Kraksztyn - stan.01</v>
      </c>
      <c r="C67" s="49">
        <f>'jeziora 2021'!I69</f>
        <v>0.05</v>
      </c>
      <c r="D67" s="49">
        <f>'jeziora 2021'!J69</f>
        <v>15.7</v>
      </c>
      <c r="E67" s="49">
        <f>'jeziora 2021'!L69</f>
        <v>1.49</v>
      </c>
      <c r="F67" s="49">
        <f>'jeziora 2021'!N69</f>
        <v>38.840000000000003</v>
      </c>
      <c r="G67" s="49">
        <f>'jeziora 2021'!O69</f>
        <v>34.99</v>
      </c>
      <c r="H67" s="49">
        <f>'jeziora 2021'!P69</f>
        <v>8.48E-2</v>
      </c>
      <c r="I67" s="49">
        <f>'jeziora 2021'!S69</f>
        <v>29.4</v>
      </c>
      <c r="J67" s="49">
        <f>'jeziora 2021'!T69</f>
        <v>45.8</v>
      </c>
      <c r="K67" s="49">
        <f>'jeziora 2021'!Y69</f>
        <v>277</v>
      </c>
      <c r="L67" s="92">
        <f>'jeziora 2021'!AB69</f>
        <v>36695.199999999997</v>
      </c>
      <c r="M67" s="92">
        <f>'jeziora 2021'!AC69</f>
        <v>1028.9100000000001</v>
      </c>
      <c r="N67" s="68">
        <f>'jeziora 2021'!AI69</f>
        <v>2.5</v>
      </c>
      <c r="O67" s="68">
        <f>'jeziora 2021'!AJ69</f>
        <v>2.5</v>
      </c>
      <c r="P67" s="68">
        <f>'jeziora 2021'!AK69</f>
        <v>2.5</v>
      </c>
      <c r="Q67" s="68">
        <f>'jeziora 2021'!AL69</f>
        <v>265</v>
      </c>
      <c r="R67" s="68">
        <f>'jeziora 2021'!AM69</f>
        <v>15</v>
      </c>
      <c r="S67" s="68">
        <f>'jeziora 2021'!AN69</f>
        <v>72</v>
      </c>
      <c r="T67" s="68">
        <f>'jeziora 2021'!AO69</f>
        <v>90</v>
      </c>
      <c r="U67" s="68">
        <f>'jeziora 2021'!AQ69</f>
        <v>79</v>
      </c>
      <c r="V67" s="68">
        <f>'jeziora 2021'!AR69</f>
        <v>1.5</v>
      </c>
      <c r="W67" s="68">
        <f>'jeziora 2021'!AS69</f>
        <v>2.5</v>
      </c>
      <c r="X67" s="68">
        <f>'jeziora 2021'!AT69</f>
        <v>2.5</v>
      </c>
      <c r="Y67" s="68">
        <f>'jeziora 2021'!AU69</f>
        <v>205</v>
      </c>
      <c r="Z67" s="68">
        <f>'jeziora 2021'!AV69</f>
        <v>169</v>
      </c>
      <c r="AA67" s="68">
        <f>'jeziora 2021'!AW69</f>
        <v>62</v>
      </c>
      <c r="AB67" s="68">
        <f>'jeziora 2021'!AX69</f>
        <v>61</v>
      </c>
      <c r="AC67" s="68">
        <f>'jeziora 2021'!AY69</f>
        <v>125</v>
      </c>
      <c r="AD67" s="68">
        <f>'jeziora 2021'!AZ69</f>
        <v>2.5</v>
      </c>
      <c r="AE67" s="68">
        <f>'jeziora 2021'!BB69</f>
        <v>892</v>
      </c>
      <c r="AF67" s="68">
        <f>'jeziora 2021'!BJ69</f>
        <v>0.5</v>
      </c>
      <c r="AG67" s="68">
        <f>'jeziora 2021'!BL69</f>
        <v>0.5</v>
      </c>
      <c r="AH67" s="68">
        <f>'jeziora 2021'!BM69</f>
        <v>0.05</v>
      </c>
      <c r="AI67" s="68">
        <f>'jeziora 2021'!BN69</f>
        <v>0.05</v>
      </c>
      <c r="AJ67" s="68">
        <f>'jeziora 2021'!BO69</f>
        <v>0.05</v>
      </c>
      <c r="AK67" s="68">
        <f>'jeziora 2021'!BR69</f>
        <v>0.4</v>
      </c>
      <c r="AL67" s="68">
        <f>'jeziora 2021'!BS69</f>
        <v>0.05</v>
      </c>
      <c r="AM67" s="68">
        <f>'jeziora 2021'!BU69</f>
        <v>0.05</v>
      </c>
      <c r="AN67" s="68">
        <f>'jeziora 2021'!BV69</f>
        <v>0.05</v>
      </c>
      <c r="AO67" s="68">
        <f>'jeziora 2021'!BW69</f>
        <v>0.05</v>
      </c>
      <c r="AP67" s="68">
        <f>'jeziora 2021'!BX69</f>
        <v>0.1</v>
      </c>
      <c r="AQ67" s="68">
        <f>'jeziora 2021'!BZ69</f>
        <v>0</v>
      </c>
      <c r="AR67" s="130">
        <f>'jeziora 2021'!CK69</f>
        <v>0</v>
      </c>
      <c r="AS67" s="68">
        <f>'jeziora 2021'!CN69</f>
        <v>0</v>
      </c>
      <c r="AT67" s="68">
        <f>'jeziora 2021'!CS69</f>
        <v>0</v>
      </c>
      <c r="AU67" s="130">
        <f>'jeziora 2021'!CY69</f>
        <v>0</v>
      </c>
      <c r="AV67" s="49">
        <f>'jeziora 2021'!DD69</f>
        <v>0</v>
      </c>
      <c r="AW67" s="68">
        <f>'jeziora 2021'!DE69</f>
        <v>0.05</v>
      </c>
      <c r="AX67" s="105">
        <f>'jeziora 2021'!DF69</f>
        <v>0.05</v>
      </c>
      <c r="AY67" s="59" t="s">
        <v>171</v>
      </c>
      <c r="AZ67" s="69"/>
      <c r="BA67" s="69"/>
      <c r="BB67" s="69"/>
    </row>
    <row r="68" spans="1:54" x14ac:dyDescent="0.2">
      <c r="A68" s="4">
        <f>'jeziora 2021'!B70</f>
        <v>527</v>
      </c>
      <c r="B68" s="13" t="str">
        <f>'jeziora 2021'!D70</f>
        <v>jez. Kruszyńskie - na NW od m.Windorp</v>
      </c>
      <c r="C68" s="49">
        <f>'jeziora 2021'!I70</f>
        <v>0.05</v>
      </c>
      <c r="D68" s="49">
        <f>'jeziora 2021'!J70</f>
        <v>13.28</v>
      </c>
      <c r="E68" s="49">
        <f>'jeziora 2021'!L70</f>
        <v>2.5000000000000001E-2</v>
      </c>
      <c r="F68" s="49">
        <f>'jeziora 2021'!N70</f>
        <v>36.33</v>
      </c>
      <c r="G68" s="49">
        <f>'jeziora 2021'!O70</f>
        <v>61.23</v>
      </c>
      <c r="H68" s="49">
        <f>'jeziora 2021'!P70</f>
        <v>6.4500000000000002E-2</v>
      </c>
      <c r="I68" s="49">
        <f>'jeziora 2021'!S70</f>
        <v>28.43</v>
      </c>
      <c r="J68" s="49">
        <f>'jeziora 2021'!T70</f>
        <v>29.67</v>
      </c>
      <c r="K68" s="49">
        <f>'jeziora 2021'!Y70</f>
        <v>176.6</v>
      </c>
      <c r="L68" s="92">
        <f>'jeziora 2021'!AB70</f>
        <v>94022.6</v>
      </c>
      <c r="M68" s="92">
        <f>'jeziora 2021'!AC70</f>
        <v>1668.54</v>
      </c>
      <c r="N68" s="68">
        <f>'jeziora 2021'!AI70</f>
        <v>2.5</v>
      </c>
      <c r="O68" s="68">
        <f>'jeziora 2021'!AJ70</f>
        <v>2.5</v>
      </c>
      <c r="P68" s="68">
        <f>'jeziora 2021'!AK70</f>
        <v>2.5</v>
      </c>
      <c r="Q68" s="68">
        <f>'jeziora 2021'!AL70</f>
        <v>125</v>
      </c>
      <c r="R68" s="68">
        <f>'jeziora 2021'!AM70</f>
        <v>57</v>
      </c>
      <c r="S68" s="68">
        <f>'jeziora 2021'!AN70</f>
        <v>2.5</v>
      </c>
      <c r="T68" s="68">
        <f>'jeziora 2021'!AO70</f>
        <v>2.5</v>
      </c>
      <c r="U68" s="68">
        <f>'jeziora 2021'!AQ70</f>
        <v>67</v>
      </c>
      <c r="V68" s="68">
        <f>'jeziora 2021'!AR70</f>
        <v>1.5</v>
      </c>
      <c r="W68" s="68">
        <f>'jeziora 2021'!AS70</f>
        <v>2.5</v>
      </c>
      <c r="X68" s="68">
        <f>'jeziora 2021'!AT70</f>
        <v>2.5</v>
      </c>
      <c r="Y68" s="68">
        <f>'jeziora 2021'!AU70</f>
        <v>2.5</v>
      </c>
      <c r="Z68" s="68">
        <f>'jeziora 2021'!AV70</f>
        <v>71</v>
      </c>
      <c r="AA68" s="68">
        <f>'jeziora 2021'!AW70</f>
        <v>2.5</v>
      </c>
      <c r="AB68" s="68">
        <f>'jeziora 2021'!AX70</f>
        <v>2.5</v>
      </c>
      <c r="AC68" s="68">
        <f>'jeziora 2021'!AY70</f>
        <v>102</v>
      </c>
      <c r="AD68" s="68">
        <f>'jeziora 2021'!AZ70</f>
        <v>2.5</v>
      </c>
      <c r="AE68" s="68">
        <f>'jeziora 2021'!BB70</f>
        <v>277</v>
      </c>
      <c r="AF68" s="68">
        <f>'jeziora 2021'!BJ70</f>
        <v>0.5</v>
      </c>
      <c r="AG68" s="68">
        <f>'jeziora 2021'!BL70</f>
        <v>0.5</v>
      </c>
      <c r="AH68" s="68">
        <f>'jeziora 2021'!BM70</f>
        <v>0.05</v>
      </c>
      <c r="AI68" s="68">
        <f>'jeziora 2021'!BN70</f>
        <v>0.05</v>
      </c>
      <c r="AJ68" s="68">
        <f>'jeziora 2021'!BO70</f>
        <v>0.05</v>
      </c>
      <c r="AK68" s="68">
        <f>'jeziora 2021'!BR70</f>
        <v>0.4</v>
      </c>
      <c r="AL68" s="68">
        <f>'jeziora 2021'!BS70</f>
        <v>0.05</v>
      </c>
      <c r="AM68" s="68">
        <f>'jeziora 2021'!BU70</f>
        <v>0.05</v>
      </c>
      <c r="AN68" s="68">
        <f>'jeziora 2021'!BV70</f>
        <v>0.05</v>
      </c>
      <c r="AO68" s="68">
        <f>'jeziora 2021'!BW70</f>
        <v>0.05</v>
      </c>
      <c r="AP68" s="68">
        <f>'jeziora 2021'!BX70</f>
        <v>0.1</v>
      </c>
      <c r="AQ68" s="68">
        <f>'jeziora 2021'!BZ70</f>
        <v>0</v>
      </c>
      <c r="AR68" s="130">
        <f>'jeziora 2021'!CK70</f>
        <v>0</v>
      </c>
      <c r="AS68" s="68">
        <f>'jeziora 2021'!CN70</f>
        <v>0</v>
      </c>
      <c r="AT68" s="68">
        <f>'jeziora 2021'!CS70</f>
        <v>0</v>
      </c>
      <c r="AU68" s="130">
        <f>'jeziora 2021'!CY70</f>
        <v>0</v>
      </c>
      <c r="AV68" s="49">
        <f>'jeziora 2021'!DD70</f>
        <v>0</v>
      </c>
      <c r="AW68" s="68">
        <f>'jeziora 2021'!DE70</f>
        <v>0.05</v>
      </c>
      <c r="AX68" s="105">
        <f>'jeziora 2021'!DF70</f>
        <v>0.05</v>
      </c>
      <c r="AY68" s="60" t="s">
        <v>172</v>
      </c>
      <c r="AZ68" s="69"/>
      <c r="BA68" s="69"/>
      <c r="BB68" s="69"/>
    </row>
    <row r="69" spans="1:54" x14ac:dyDescent="0.2">
      <c r="A69" s="4">
        <f>'jeziora 2021'!B71</f>
        <v>528</v>
      </c>
      <c r="B69" s="13" t="str">
        <f>'jeziora 2021'!D71</f>
        <v>jez. Księże - Laska</v>
      </c>
      <c r="C69" s="49">
        <f>'jeziora 2021'!I71</f>
        <v>0.05</v>
      </c>
      <c r="D69" s="49">
        <f>'jeziora 2021'!J71</f>
        <v>11.21</v>
      </c>
      <c r="E69" s="49">
        <f>'jeziora 2021'!L71</f>
        <v>1.212</v>
      </c>
      <c r="F69" s="49">
        <f>'jeziora 2021'!N71</f>
        <v>24.82</v>
      </c>
      <c r="G69" s="49">
        <f>'jeziora 2021'!O71</f>
        <v>20.21</v>
      </c>
      <c r="H69" s="49">
        <f>'jeziora 2021'!P71</f>
        <v>2.5100000000000001E-2</v>
      </c>
      <c r="I69" s="49">
        <f>'jeziora 2021'!S71</f>
        <v>11.37</v>
      </c>
      <c r="J69" s="49">
        <f>'jeziora 2021'!T71</f>
        <v>43.68</v>
      </c>
      <c r="K69" s="49">
        <f>'jeziora 2021'!Y71</f>
        <v>102.7</v>
      </c>
      <c r="L69" s="92">
        <f>'jeziora 2021'!AB71</f>
        <v>41017.4</v>
      </c>
      <c r="M69" s="92">
        <f>'jeziora 2021'!AC71</f>
        <v>678.86900000000003</v>
      </c>
      <c r="N69" s="68">
        <f>'jeziora 2021'!AI71</f>
        <v>2.5</v>
      </c>
      <c r="O69" s="68">
        <f>'jeziora 2021'!AJ71</f>
        <v>2.5</v>
      </c>
      <c r="P69" s="68">
        <f>'jeziora 2021'!AK71</f>
        <v>2.5</v>
      </c>
      <c r="Q69" s="68">
        <f>'jeziora 2021'!AL71</f>
        <v>286</v>
      </c>
      <c r="R69" s="68">
        <f>'jeziora 2021'!AM71</f>
        <v>250</v>
      </c>
      <c r="S69" s="68">
        <f>'jeziora 2021'!AN71</f>
        <v>73</v>
      </c>
      <c r="T69" s="68">
        <f>'jeziora 2021'!AO71</f>
        <v>116</v>
      </c>
      <c r="U69" s="68">
        <f>'jeziora 2021'!AQ71</f>
        <v>125</v>
      </c>
      <c r="V69" s="68">
        <f>'jeziora 2021'!AR71</f>
        <v>1.5</v>
      </c>
      <c r="W69" s="68">
        <f>'jeziora 2021'!AS71</f>
        <v>2.5</v>
      </c>
      <c r="X69" s="68">
        <f>'jeziora 2021'!AT71</f>
        <v>2.5</v>
      </c>
      <c r="Y69" s="68">
        <f>'jeziora 2021'!AU71</f>
        <v>192</v>
      </c>
      <c r="Z69" s="68">
        <f>'jeziora 2021'!AV71</f>
        <v>208</v>
      </c>
      <c r="AA69" s="68">
        <f>'jeziora 2021'!AW71</f>
        <v>83</v>
      </c>
      <c r="AB69" s="68">
        <f>'jeziora 2021'!AX71</f>
        <v>73</v>
      </c>
      <c r="AC69" s="68">
        <f>'jeziora 2021'!AY71</f>
        <v>146</v>
      </c>
      <c r="AD69" s="68">
        <f>'jeziora 2021'!AZ71</f>
        <v>2.5</v>
      </c>
      <c r="AE69" s="68">
        <f>'jeziora 2021'!BB71</f>
        <v>1222</v>
      </c>
      <c r="AF69" s="68">
        <f>'jeziora 2021'!BJ71</f>
        <v>0.5</v>
      </c>
      <c r="AG69" s="68">
        <f>'jeziora 2021'!BL71</f>
        <v>0.5</v>
      </c>
      <c r="AH69" s="68">
        <f>'jeziora 2021'!BM71</f>
        <v>0.05</v>
      </c>
      <c r="AI69" s="68">
        <f>'jeziora 2021'!BN71</f>
        <v>0.05</v>
      </c>
      <c r="AJ69" s="68">
        <f>'jeziora 2021'!BO71</f>
        <v>0.05</v>
      </c>
      <c r="AK69" s="68">
        <f>'jeziora 2021'!BR71</f>
        <v>0.4</v>
      </c>
      <c r="AL69" s="68">
        <f>'jeziora 2021'!BS71</f>
        <v>0.05</v>
      </c>
      <c r="AM69" s="68">
        <f>'jeziora 2021'!BU71</f>
        <v>0.05</v>
      </c>
      <c r="AN69" s="68">
        <f>'jeziora 2021'!BV71</f>
        <v>0.05</v>
      </c>
      <c r="AO69" s="68">
        <f>'jeziora 2021'!BW71</f>
        <v>0.05</v>
      </c>
      <c r="AP69" s="68">
        <f>'jeziora 2021'!BX71</f>
        <v>0.1</v>
      </c>
      <c r="AQ69" s="68">
        <f>'jeziora 2021'!BZ71</f>
        <v>0</v>
      </c>
      <c r="AR69" s="130">
        <f>'jeziora 2021'!CK71</f>
        <v>0</v>
      </c>
      <c r="AS69" s="68">
        <f>'jeziora 2021'!CN71</f>
        <v>0</v>
      </c>
      <c r="AT69" s="68">
        <f>'jeziora 2021'!CS71</f>
        <v>0</v>
      </c>
      <c r="AU69" s="130">
        <f>'jeziora 2021'!CY71</f>
        <v>0</v>
      </c>
      <c r="AV69" s="49">
        <f>'jeziora 2021'!DD71</f>
        <v>0</v>
      </c>
      <c r="AW69" s="68">
        <f>'jeziora 2021'!DE71</f>
        <v>0.05</v>
      </c>
      <c r="AX69" s="105">
        <f>'jeziora 2021'!DF71</f>
        <v>0.05</v>
      </c>
      <c r="AY69" s="60" t="s">
        <v>172</v>
      </c>
      <c r="AZ69" s="69"/>
      <c r="BA69" s="69"/>
      <c r="BB69" s="69"/>
    </row>
    <row r="70" spans="1:54" x14ac:dyDescent="0.2">
      <c r="A70" s="4">
        <f>'jeziora 2021'!B72</f>
        <v>529</v>
      </c>
      <c r="B70" s="13" t="str">
        <f>'jeziora 2021'!D72</f>
        <v>jez. Kwiecko - głęboczek -   6,5m</v>
      </c>
      <c r="C70" s="49">
        <f>'jeziora 2021'!I72</f>
        <v>0.17879999999999999</v>
      </c>
      <c r="D70" s="49">
        <f>'jeziora 2021'!J72</f>
        <v>6.1470000000000002</v>
      </c>
      <c r="E70" s="49">
        <f>'jeziora 2021'!L72</f>
        <v>0.45950000000000002</v>
      </c>
      <c r="F70" s="49">
        <f>'jeziora 2021'!N72</f>
        <v>9.6129999999999995</v>
      </c>
      <c r="G70" s="49">
        <f>'jeziora 2021'!O72</f>
        <v>7.6379999999999999</v>
      </c>
      <c r="H70" s="49">
        <f>'jeziora 2021'!P72</f>
        <v>8.3999999999999995E-3</v>
      </c>
      <c r="I70" s="49">
        <f>'jeziora 2021'!S72</f>
        <v>6.9989999999999997</v>
      </c>
      <c r="J70" s="49">
        <f>'jeziora 2021'!T72</f>
        <v>20.97</v>
      </c>
      <c r="K70" s="49">
        <f>'jeziora 2021'!Y72</f>
        <v>51.72</v>
      </c>
      <c r="L70" s="92">
        <f>'jeziora 2021'!AB72</f>
        <v>11520</v>
      </c>
      <c r="M70" s="92">
        <f>'jeziora 2021'!AC72</f>
        <v>352.9</v>
      </c>
      <c r="N70" s="68">
        <f>'jeziora 2021'!AI72</f>
        <v>9</v>
      </c>
      <c r="O70" s="68">
        <f>'jeziora 2021'!AJ72</f>
        <v>12</v>
      </c>
      <c r="P70" s="68">
        <f>'jeziora 2021'!AK72</f>
        <v>2.5</v>
      </c>
      <c r="Q70" s="68">
        <f>'jeziora 2021'!AL72</f>
        <v>34</v>
      </c>
      <c r="R70" s="68">
        <f>'jeziora 2021'!AM72</f>
        <v>32</v>
      </c>
      <c r="S70" s="68">
        <f>'jeziora 2021'!AN72</f>
        <v>14</v>
      </c>
      <c r="T70" s="68">
        <f>'jeziora 2021'!AO72</f>
        <v>17</v>
      </c>
      <c r="U70" s="68">
        <f>'jeziora 2021'!AQ72</f>
        <v>21</v>
      </c>
      <c r="V70" s="68">
        <f>'jeziora 2021'!AR72</f>
        <v>1.5</v>
      </c>
      <c r="W70" s="68">
        <f>'jeziora 2021'!AS72</f>
        <v>2.5</v>
      </c>
      <c r="X70" s="68">
        <f>'jeziora 2021'!AT72</f>
        <v>2.5</v>
      </c>
      <c r="Y70" s="68">
        <f>'jeziora 2021'!AU72</f>
        <v>23</v>
      </c>
      <c r="Z70" s="68">
        <f>'jeziora 2021'!AV72</f>
        <v>23</v>
      </c>
      <c r="AA70" s="68">
        <f>'jeziora 2021'!AW72</f>
        <v>9</v>
      </c>
      <c r="AB70" s="68">
        <f>'jeziora 2021'!AX72</f>
        <v>9</v>
      </c>
      <c r="AC70" s="68">
        <f>'jeziora 2021'!AY72</f>
        <v>21</v>
      </c>
      <c r="AD70" s="68">
        <f>'jeziora 2021'!AZ72</f>
        <v>2.5</v>
      </c>
      <c r="AE70" s="68">
        <f>'jeziora 2021'!BB72</f>
        <v>182</v>
      </c>
      <c r="AF70" s="68">
        <f>'jeziora 2021'!BJ72</f>
        <v>0.5</v>
      </c>
      <c r="AG70" s="68">
        <f>'jeziora 2021'!BL72</f>
        <v>0.5</v>
      </c>
      <c r="AH70" s="68">
        <f>'jeziora 2021'!BM72</f>
        <v>0.05</v>
      </c>
      <c r="AI70" s="68">
        <f>'jeziora 2021'!BN72</f>
        <v>0.05</v>
      </c>
      <c r="AJ70" s="68">
        <f>'jeziora 2021'!BO72</f>
        <v>0.05</v>
      </c>
      <c r="AK70" s="68">
        <f>'jeziora 2021'!BR72</f>
        <v>0.4</v>
      </c>
      <c r="AL70" s="68">
        <f>'jeziora 2021'!BS72</f>
        <v>0.05</v>
      </c>
      <c r="AM70" s="68">
        <f>'jeziora 2021'!BU72</f>
        <v>0.05</v>
      </c>
      <c r="AN70" s="68">
        <f>'jeziora 2021'!BV72</f>
        <v>0.05</v>
      </c>
      <c r="AO70" s="68">
        <f>'jeziora 2021'!BW72</f>
        <v>0.05</v>
      </c>
      <c r="AP70" s="68">
        <f>'jeziora 2021'!BX72</f>
        <v>0.1</v>
      </c>
      <c r="AQ70" s="68">
        <f>'jeziora 2021'!BZ72</f>
        <v>0</v>
      </c>
      <c r="AR70" s="130">
        <f>'jeziora 2021'!CK72</f>
        <v>0</v>
      </c>
      <c r="AS70" s="68">
        <f>'jeziora 2021'!CN72</f>
        <v>0</v>
      </c>
      <c r="AT70" s="68">
        <f>'jeziora 2021'!CS72</f>
        <v>0</v>
      </c>
      <c r="AU70" s="130">
        <f>'jeziora 2021'!CY72</f>
        <v>0</v>
      </c>
      <c r="AV70" s="49">
        <f>'jeziora 2021'!DD72</f>
        <v>0</v>
      </c>
      <c r="AW70" s="68">
        <f>'jeziora 2021'!DE72</f>
        <v>0.05</v>
      </c>
      <c r="AX70" s="105">
        <f>'jeziora 2021'!DF72</f>
        <v>0.05</v>
      </c>
      <c r="AY70" s="57" t="s">
        <v>169</v>
      </c>
      <c r="AZ70" s="69"/>
      <c r="BA70" s="69"/>
      <c r="BB70" s="69"/>
    </row>
    <row r="71" spans="1:54" x14ac:dyDescent="0.2">
      <c r="A71" s="4">
        <f>'jeziora 2021'!B73</f>
        <v>530</v>
      </c>
      <c r="B71" s="13" t="str">
        <f>'jeziora 2021'!D73</f>
        <v>Jez. Lednica - stan. 01</v>
      </c>
      <c r="C71" s="49">
        <f>'jeziora 2021'!I73</f>
        <v>0.30649999999999999</v>
      </c>
      <c r="D71" s="49">
        <f>'jeziora 2021'!J73</f>
        <v>5.0170000000000003</v>
      </c>
      <c r="E71" s="49">
        <f>'jeziora 2021'!L73</f>
        <v>0.95930000000000004</v>
      </c>
      <c r="F71" s="49">
        <f>'jeziora 2021'!N73</f>
        <v>13.65</v>
      </c>
      <c r="G71" s="49">
        <f>'jeziora 2021'!O73</f>
        <v>15.28</v>
      </c>
      <c r="H71" s="49">
        <f>'jeziora 2021'!P73</f>
        <v>3.4099999999999998E-2</v>
      </c>
      <c r="I71" s="49">
        <f>'jeziora 2021'!S73</f>
        <v>11.07</v>
      </c>
      <c r="J71" s="49">
        <f>'jeziora 2021'!T73</f>
        <v>53.25</v>
      </c>
      <c r="K71" s="49">
        <f>'jeziora 2021'!Y73</f>
        <v>98.43</v>
      </c>
      <c r="L71" s="92">
        <f>'jeziora 2021'!AB73</f>
        <v>8978</v>
      </c>
      <c r="M71" s="92">
        <f>'jeziora 2021'!AC73</f>
        <v>354.2</v>
      </c>
      <c r="N71" s="68">
        <f>'jeziora 2021'!AI73</f>
        <v>64</v>
      </c>
      <c r="O71" s="68">
        <f>'jeziora 2021'!AJ73</f>
        <v>123</v>
      </c>
      <c r="P71" s="68">
        <f>'jeziora 2021'!AK73</f>
        <v>38</v>
      </c>
      <c r="Q71" s="68">
        <f>'jeziora 2021'!AL73</f>
        <v>521</v>
      </c>
      <c r="R71" s="68">
        <f>'jeziora 2021'!AM73</f>
        <v>180</v>
      </c>
      <c r="S71" s="68">
        <f>'jeziora 2021'!AN73</f>
        <v>107</v>
      </c>
      <c r="T71" s="68">
        <f>'jeziora 2021'!AO73</f>
        <v>137</v>
      </c>
      <c r="U71" s="68">
        <f>'jeziora 2021'!AQ73</f>
        <v>116</v>
      </c>
      <c r="V71" s="68">
        <f>'jeziora 2021'!AR73</f>
        <v>1.5</v>
      </c>
      <c r="W71" s="68">
        <f>'jeziora 2021'!AS73</f>
        <v>2.5</v>
      </c>
      <c r="X71" s="68">
        <f>'jeziora 2021'!AT73</f>
        <v>100</v>
      </c>
      <c r="Y71" s="68">
        <f>'jeziora 2021'!AU73</f>
        <v>299</v>
      </c>
      <c r="Z71" s="68">
        <f>'jeziora 2021'!AV73</f>
        <v>245</v>
      </c>
      <c r="AA71" s="68">
        <f>'jeziora 2021'!AW73</f>
        <v>97</v>
      </c>
      <c r="AB71" s="68">
        <f>'jeziora 2021'!AX73</f>
        <v>127</v>
      </c>
      <c r="AC71" s="68">
        <f>'jeziora 2021'!AY73</f>
        <v>180</v>
      </c>
      <c r="AD71" s="68">
        <f>'jeziora 2021'!AZ73</f>
        <v>47</v>
      </c>
      <c r="AE71" s="68">
        <f>'jeziora 2021'!BB73</f>
        <v>1915</v>
      </c>
      <c r="AF71" s="68">
        <f>'jeziora 2021'!BJ73</f>
        <v>0.5</v>
      </c>
      <c r="AG71" s="68">
        <f>'jeziora 2021'!BL73</f>
        <v>0.5</v>
      </c>
      <c r="AH71" s="68">
        <f>'jeziora 2021'!BM73</f>
        <v>0.05</v>
      </c>
      <c r="AI71" s="68">
        <f>'jeziora 2021'!BN73</f>
        <v>0.05</v>
      </c>
      <c r="AJ71" s="68">
        <f>'jeziora 2021'!BO73</f>
        <v>0.05</v>
      </c>
      <c r="AK71" s="68">
        <f>'jeziora 2021'!BR73</f>
        <v>0.4</v>
      </c>
      <c r="AL71" s="68">
        <f>'jeziora 2021'!BS73</f>
        <v>0.05</v>
      </c>
      <c r="AM71" s="68">
        <f>'jeziora 2021'!BU73</f>
        <v>0.05</v>
      </c>
      <c r="AN71" s="68">
        <f>'jeziora 2021'!BV73</f>
        <v>0.05</v>
      </c>
      <c r="AO71" s="68">
        <f>'jeziora 2021'!BW73</f>
        <v>0.05</v>
      </c>
      <c r="AP71" s="68">
        <f>'jeziora 2021'!BX73</f>
        <v>0.1</v>
      </c>
      <c r="AQ71" s="68">
        <f>'jeziora 2021'!BZ73</f>
        <v>0</v>
      </c>
      <c r="AR71" s="130">
        <f>'jeziora 2021'!CK73</f>
        <v>0</v>
      </c>
      <c r="AS71" s="68">
        <f>'jeziora 2021'!CN73</f>
        <v>0</v>
      </c>
      <c r="AT71" s="68">
        <f>'jeziora 2021'!CS73</f>
        <v>0</v>
      </c>
      <c r="AU71" s="130">
        <f>'jeziora 2021'!CY73</f>
        <v>0</v>
      </c>
      <c r="AV71" s="49">
        <f>'jeziora 2021'!DD73</f>
        <v>0</v>
      </c>
      <c r="AW71" s="68">
        <f>'jeziora 2021'!DE73</f>
        <v>0.05</v>
      </c>
      <c r="AX71" s="105">
        <f>'jeziora 2021'!DF73</f>
        <v>0.05</v>
      </c>
      <c r="AY71" s="58" t="s">
        <v>170</v>
      </c>
      <c r="AZ71" s="69"/>
      <c r="BA71" s="69"/>
      <c r="BB71" s="69"/>
    </row>
    <row r="72" spans="1:54" x14ac:dyDescent="0.2">
      <c r="A72" s="4">
        <f>'jeziora 2021'!B74</f>
        <v>531</v>
      </c>
      <c r="B72" s="13" t="str">
        <f>'jeziora 2021'!D74</f>
        <v>jez. Lidzbarskie - stan.01</v>
      </c>
      <c r="C72" s="49">
        <f>'jeziora 2021'!I74</f>
        <v>0.05</v>
      </c>
      <c r="D72" s="49">
        <f>'jeziora 2021'!J74</f>
        <v>10.5</v>
      </c>
      <c r="E72" s="49">
        <f>'jeziora 2021'!L74</f>
        <v>2.5000000000000001E-2</v>
      </c>
      <c r="F72" s="49">
        <f>'jeziora 2021'!N74</f>
        <v>47.2</v>
      </c>
      <c r="G72" s="49">
        <f>'jeziora 2021'!O74</f>
        <v>9.68</v>
      </c>
      <c r="H72" s="49">
        <f>'jeziora 2021'!P74</f>
        <v>5.3900000000000003E-2</v>
      </c>
      <c r="I72" s="49">
        <f>'jeziora 2021'!S74</f>
        <v>5.08</v>
      </c>
      <c r="J72" s="49">
        <f>'jeziora 2021'!T74</f>
        <v>12.5</v>
      </c>
      <c r="K72" s="49">
        <f>'jeziora 2021'!Y74</f>
        <v>47.2</v>
      </c>
      <c r="L72" s="92">
        <f>'jeziora 2021'!AB74</f>
        <v>20935</v>
      </c>
      <c r="M72" s="92">
        <f>'jeziora 2021'!AC74</f>
        <v>2270</v>
      </c>
      <c r="N72" s="68">
        <f>'jeziora 2021'!AI74</f>
        <v>780</v>
      </c>
      <c r="O72" s="68">
        <f>'jeziora 2021'!AJ74</f>
        <v>151</v>
      </c>
      <c r="P72" s="68">
        <f>'jeziora 2021'!AK74</f>
        <v>28</v>
      </c>
      <c r="Q72" s="68">
        <f>'jeziora 2021'!AL74</f>
        <v>528</v>
      </c>
      <c r="R72" s="68">
        <f>'jeziora 2021'!AM74</f>
        <v>350</v>
      </c>
      <c r="S72" s="68">
        <f>'jeziora 2021'!AN74</f>
        <v>183</v>
      </c>
      <c r="T72" s="68">
        <f>'jeziora 2021'!AO74</f>
        <v>193</v>
      </c>
      <c r="U72" s="68">
        <f>'jeziora 2021'!AQ74</f>
        <v>131</v>
      </c>
      <c r="V72" s="68">
        <f>'jeziora 2021'!AR74</f>
        <v>18</v>
      </c>
      <c r="W72" s="68">
        <f>'jeziora 2021'!AS74</f>
        <v>100</v>
      </c>
      <c r="X72" s="68">
        <f>'jeziora 2021'!AT74</f>
        <v>247</v>
      </c>
      <c r="Y72" s="68">
        <f>'jeziora 2021'!AU74</f>
        <v>408</v>
      </c>
      <c r="Z72" s="68">
        <f>'jeziora 2021'!AV74</f>
        <v>293</v>
      </c>
      <c r="AA72" s="68">
        <f>'jeziora 2021'!AW74</f>
        <v>122</v>
      </c>
      <c r="AB72" s="68">
        <f>'jeziora 2021'!AX74</f>
        <v>165</v>
      </c>
      <c r="AC72" s="68">
        <f>'jeziora 2021'!AY74</f>
        <v>171</v>
      </c>
      <c r="AD72" s="68">
        <f>'jeziora 2021'!AZ74</f>
        <v>56</v>
      </c>
      <c r="AE72" s="68">
        <f>'jeziora 2021'!BB74</f>
        <v>3401</v>
      </c>
      <c r="AF72" s="68">
        <f>'jeziora 2021'!BJ74</f>
        <v>0.5</v>
      </c>
      <c r="AG72" s="68">
        <f>'jeziora 2021'!BL74</f>
        <v>0.5</v>
      </c>
      <c r="AH72" s="68">
        <f>'jeziora 2021'!BM74</f>
        <v>0.05</v>
      </c>
      <c r="AI72" s="68">
        <f>'jeziora 2021'!BN74</f>
        <v>0.05</v>
      </c>
      <c r="AJ72" s="68">
        <f>'jeziora 2021'!BO74</f>
        <v>0.05</v>
      </c>
      <c r="AK72" s="68">
        <f>'jeziora 2021'!BR74</f>
        <v>0.4</v>
      </c>
      <c r="AL72" s="68">
        <f>'jeziora 2021'!BS74</f>
        <v>0.05</v>
      </c>
      <c r="AM72" s="68">
        <f>'jeziora 2021'!BU74</f>
        <v>0.05</v>
      </c>
      <c r="AN72" s="68">
        <f>'jeziora 2021'!BV74</f>
        <v>0.05</v>
      </c>
      <c r="AO72" s="68">
        <f>'jeziora 2021'!BW74</f>
        <v>0.05</v>
      </c>
      <c r="AP72" s="68">
        <f>'jeziora 2021'!BX74</f>
        <v>0.1</v>
      </c>
      <c r="AQ72" s="68">
        <f>'jeziora 2021'!BZ74</f>
        <v>0</v>
      </c>
      <c r="AR72" s="130">
        <f>'jeziora 2021'!CK74</f>
        <v>0</v>
      </c>
      <c r="AS72" s="68">
        <f>'jeziora 2021'!CN74</f>
        <v>0</v>
      </c>
      <c r="AT72" s="68">
        <f>'jeziora 2021'!CS74</f>
        <v>0</v>
      </c>
      <c r="AU72" s="130">
        <f>'jeziora 2021'!CY74</f>
        <v>0</v>
      </c>
      <c r="AV72" s="49">
        <f>'jeziora 2021'!DD74</f>
        <v>0</v>
      </c>
      <c r="AW72" s="68">
        <f>'jeziora 2021'!DE74</f>
        <v>0.05</v>
      </c>
      <c r="AX72" s="105">
        <f>'jeziora 2021'!DF74</f>
        <v>0.05</v>
      </c>
      <c r="AY72" s="60" t="s">
        <v>172</v>
      </c>
      <c r="AZ72" s="69"/>
      <c r="BA72" s="69"/>
      <c r="BB72" s="69"/>
    </row>
    <row r="73" spans="1:54" x14ac:dyDescent="0.2">
      <c r="A73" s="4">
        <f>'jeziora 2021'!B75</f>
        <v>532</v>
      </c>
      <c r="B73" s="13" t="str">
        <f>'jeziora 2021'!D75</f>
        <v>Jez. Likieckie - stanowisko 01</v>
      </c>
      <c r="C73" s="49">
        <f>'jeziora 2021'!I75</f>
        <v>0.30130000000000001</v>
      </c>
      <c r="D73" s="49">
        <f>'jeziora 2021'!J75</f>
        <v>4.6879999999999997</v>
      </c>
      <c r="E73" s="49">
        <f>'jeziora 2021'!L75</f>
        <v>0.54859999999999998</v>
      </c>
      <c r="F73" s="49">
        <f>'jeziora 2021'!N75</f>
        <v>8.2530000000000001</v>
      </c>
      <c r="G73" s="49">
        <f>'jeziora 2021'!O75</f>
        <v>9.1229999999999993</v>
      </c>
      <c r="H73" s="49">
        <f>'jeziora 2021'!P75</f>
        <v>6.3200000000000006E-2</v>
      </c>
      <c r="I73" s="49">
        <f>'jeziora 2021'!S75</f>
        <v>6.4059999999999997</v>
      </c>
      <c r="J73" s="49">
        <f>'jeziora 2021'!T75</f>
        <v>25.11</v>
      </c>
      <c r="K73" s="49">
        <f>'jeziora 2021'!Y75</f>
        <v>67.42</v>
      </c>
      <c r="L73" s="92">
        <f>'jeziora 2021'!AB75</f>
        <v>9351</v>
      </c>
      <c r="M73" s="92">
        <f>'jeziora 2021'!AC75</f>
        <v>1352.01675248382</v>
      </c>
      <c r="N73" s="68">
        <f>'jeziora 2021'!AI75</f>
        <v>2.5</v>
      </c>
      <c r="O73" s="68">
        <f>'jeziora 2021'!AJ75</f>
        <v>76</v>
      </c>
      <c r="P73" s="68">
        <f>'jeziora 2021'!AK75</f>
        <v>2.5</v>
      </c>
      <c r="Q73" s="68">
        <f>'jeziora 2021'!AL75</f>
        <v>280</v>
      </c>
      <c r="R73" s="68">
        <f>'jeziora 2021'!AM75</f>
        <v>2.5</v>
      </c>
      <c r="S73" s="68">
        <f>'jeziora 2021'!AN75</f>
        <v>2.5</v>
      </c>
      <c r="T73" s="68">
        <f>'jeziora 2021'!AO75</f>
        <v>2.5</v>
      </c>
      <c r="U73" s="68">
        <f>'jeziora 2021'!AQ75</f>
        <v>107</v>
      </c>
      <c r="V73" s="68">
        <f>'jeziora 2021'!AR75</f>
        <v>1.5</v>
      </c>
      <c r="W73" s="68">
        <f>'jeziora 2021'!AS75</f>
        <v>2.5</v>
      </c>
      <c r="X73" s="68">
        <f>'jeziora 2021'!AT75</f>
        <v>2.5</v>
      </c>
      <c r="Y73" s="68">
        <f>'jeziora 2021'!AU75</f>
        <v>134</v>
      </c>
      <c r="Z73" s="68">
        <f>'jeziora 2021'!AV75</f>
        <v>101</v>
      </c>
      <c r="AA73" s="68">
        <f>'jeziora 2021'!AW75</f>
        <v>2.5</v>
      </c>
      <c r="AB73" s="68">
        <f>'jeziora 2021'!AX75</f>
        <v>2.5</v>
      </c>
      <c r="AC73" s="68">
        <f>'jeziora 2021'!AY75</f>
        <v>107</v>
      </c>
      <c r="AD73" s="68">
        <f>'jeziora 2021'!AZ75</f>
        <v>2.5</v>
      </c>
      <c r="AE73" s="68">
        <f>'jeziora 2021'!BB75</f>
        <v>612.5</v>
      </c>
      <c r="AF73" s="68">
        <f>'jeziora 2021'!BJ75</f>
        <v>0.5</v>
      </c>
      <c r="AG73" s="68">
        <f>'jeziora 2021'!BL75</f>
        <v>0.5</v>
      </c>
      <c r="AH73" s="68">
        <f>'jeziora 2021'!BM75</f>
        <v>0.05</v>
      </c>
      <c r="AI73" s="68">
        <f>'jeziora 2021'!BN75</f>
        <v>0.05</v>
      </c>
      <c r="AJ73" s="68">
        <f>'jeziora 2021'!BO75</f>
        <v>0.05</v>
      </c>
      <c r="AK73" s="68">
        <f>'jeziora 2021'!BR75</f>
        <v>0.4</v>
      </c>
      <c r="AL73" s="68">
        <f>'jeziora 2021'!BS75</f>
        <v>0.05</v>
      </c>
      <c r="AM73" s="68">
        <f>'jeziora 2021'!BU75</f>
        <v>0.05</v>
      </c>
      <c r="AN73" s="68">
        <f>'jeziora 2021'!BV75</f>
        <v>0.05</v>
      </c>
      <c r="AO73" s="68">
        <f>'jeziora 2021'!BW75</f>
        <v>0.05</v>
      </c>
      <c r="AP73" s="68">
        <f>'jeziora 2021'!BX75</f>
        <v>0.1</v>
      </c>
      <c r="AQ73" s="68">
        <f>'jeziora 2021'!BZ75</f>
        <v>0</v>
      </c>
      <c r="AR73" s="130">
        <f>'jeziora 2021'!CK75</f>
        <v>0</v>
      </c>
      <c r="AS73" s="68">
        <f>'jeziora 2021'!CN75</f>
        <v>0</v>
      </c>
      <c r="AT73" s="68">
        <f>'jeziora 2021'!CS75</f>
        <v>0</v>
      </c>
      <c r="AU73" s="130">
        <f>'jeziora 2021'!CY75</f>
        <v>0</v>
      </c>
      <c r="AV73" s="49">
        <f>'jeziora 2021'!DD75</f>
        <v>0</v>
      </c>
      <c r="AW73" s="68">
        <f>'jeziora 2021'!DE75</f>
        <v>0.05</v>
      </c>
      <c r="AX73" s="105">
        <f>'jeziora 2021'!DF75</f>
        <v>0.05</v>
      </c>
      <c r="AY73" s="60" t="s">
        <v>172</v>
      </c>
      <c r="AZ73" s="69"/>
      <c r="BA73" s="69"/>
      <c r="BB73" s="69"/>
    </row>
    <row r="74" spans="1:54" x14ac:dyDescent="0.2">
      <c r="A74" s="4">
        <f>'jeziora 2021'!B76</f>
        <v>533</v>
      </c>
      <c r="B74" s="13" t="str">
        <f>'jeziora 2021'!D76</f>
        <v>jez. Linowskie - stan. 01</v>
      </c>
      <c r="C74" s="49">
        <f>'jeziora 2021'!I76</f>
        <v>0.05</v>
      </c>
      <c r="D74" s="49">
        <f>'jeziora 2021'!J76</f>
        <v>12.85</v>
      </c>
      <c r="E74" s="49">
        <f>'jeziora 2021'!L76</f>
        <v>2.5000000000000001E-2</v>
      </c>
      <c r="F74" s="49">
        <f>'jeziora 2021'!N76</f>
        <v>22.47</v>
      </c>
      <c r="G74" s="49">
        <f>'jeziora 2021'!O76</f>
        <v>22.04</v>
      </c>
      <c r="H74" s="49">
        <f>'jeziora 2021'!P76</f>
        <v>0.157</v>
      </c>
      <c r="I74" s="49">
        <f>'jeziora 2021'!S76</f>
        <v>13.09</v>
      </c>
      <c r="J74" s="49">
        <f>'jeziora 2021'!T76</f>
        <v>32.17</v>
      </c>
      <c r="K74" s="49">
        <f>'jeziora 2021'!Y76</f>
        <v>155.69999999999999</v>
      </c>
      <c r="L74" s="92">
        <f>'jeziora 2021'!AB76</f>
        <v>27473.200000000001</v>
      </c>
      <c r="M74" s="92">
        <f>'jeziora 2021'!AC76</f>
        <v>3984.1</v>
      </c>
      <c r="N74" s="68">
        <f>'jeziora 2021'!AI76</f>
        <v>31</v>
      </c>
      <c r="O74" s="68">
        <f>'jeziora 2021'!AJ76</f>
        <v>26</v>
      </c>
      <c r="P74" s="68">
        <f>'jeziora 2021'!AK76</f>
        <v>2.5</v>
      </c>
      <c r="Q74" s="68">
        <f>'jeziora 2021'!AL76</f>
        <v>74</v>
      </c>
      <c r="R74" s="68">
        <f>'jeziora 2021'!AM76</f>
        <v>41</v>
      </c>
      <c r="S74" s="68">
        <f>'jeziora 2021'!AN76</f>
        <v>2.5</v>
      </c>
      <c r="T74" s="68">
        <f>'jeziora 2021'!AO76</f>
        <v>27</v>
      </c>
      <c r="U74" s="68">
        <f>'jeziora 2021'!AQ76</f>
        <v>33</v>
      </c>
      <c r="V74" s="68">
        <f>'jeziora 2021'!AR76</f>
        <v>1.5</v>
      </c>
      <c r="W74" s="68">
        <f>'jeziora 2021'!AS76</f>
        <v>2.5</v>
      </c>
      <c r="X74" s="68">
        <f>'jeziora 2021'!AT76</f>
        <v>69</v>
      </c>
      <c r="Y74" s="68">
        <f>'jeziora 2021'!AU76</f>
        <v>57</v>
      </c>
      <c r="Z74" s="68">
        <f>'jeziora 2021'!AV76</f>
        <v>43</v>
      </c>
      <c r="AA74" s="68">
        <f>'jeziora 2021'!AW76</f>
        <v>2.5</v>
      </c>
      <c r="AB74" s="68">
        <f>'jeziora 2021'!AX76</f>
        <v>24</v>
      </c>
      <c r="AC74" s="68">
        <f>'jeziora 2021'!AY76</f>
        <v>45</v>
      </c>
      <c r="AD74" s="68">
        <f>'jeziora 2021'!AZ76</f>
        <v>2.5</v>
      </c>
      <c r="AE74" s="68">
        <f>'jeziora 2021'!BB76</f>
        <v>379.5</v>
      </c>
      <c r="AF74" s="68">
        <f>'jeziora 2021'!BJ76</f>
        <v>0.5</v>
      </c>
      <c r="AG74" s="68">
        <f>'jeziora 2021'!BL76</f>
        <v>0.5</v>
      </c>
      <c r="AH74" s="68">
        <f>'jeziora 2021'!BM76</f>
        <v>0.05</v>
      </c>
      <c r="AI74" s="68">
        <f>'jeziora 2021'!BN76</f>
        <v>0.05</v>
      </c>
      <c r="AJ74" s="68">
        <f>'jeziora 2021'!BO76</f>
        <v>0.05</v>
      </c>
      <c r="AK74" s="68">
        <f>'jeziora 2021'!BR76</f>
        <v>0.4</v>
      </c>
      <c r="AL74" s="68">
        <f>'jeziora 2021'!BS76</f>
        <v>0.05</v>
      </c>
      <c r="AM74" s="68">
        <f>'jeziora 2021'!BU76</f>
        <v>0.05</v>
      </c>
      <c r="AN74" s="68">
        <f>'jeziora 2021'!BV76</f>
        <v>0.05</v>
      </c>
      <c r="AO74" s="68">
        <f>'jeziora 2021'!BW76</f>
        <v>0.05</v>
      </c>
      <c r="AP74" s="68">
        <f>'jeziora 2021'!BX76</f>
        <v>0.1</v>
      </c>
      <c r="AQ74" s="68">
        <f>'jeziora 2021'!BZ76</f>
        <v>0</v>
      </c>
      <c r="AR74" s="130">
        <f>'jeziora 2021'!CK76</f>
        <v>0</v>
      </c>
      <c r="AS74" s="68">
        <f>'jeziora 2021'!CN76</f>
        <v>0</v>
      </c>
      <c r="AT74" s="68">
        <f>'jeziora 2021'!CS76</f>
        <v>0</v>
      </c>
      <c r="AU74" s="130">
        <f>'jeziora 2021'!CY76</f>
        <v>0</v>
      </c>
      <c r="AV74" s="49">
        <f>'jeziora 2021'!DD76</f>
        <v>0</v>
      </c>
      <c r="AW74" s="68">
        <f>'jeziora 2021'!DE76</f>
        <v>0.05</v>
      </c>
      <c r="AX74" s="105">
        <f>'jeziora 2021'!DF76</f>
        <v>0.05</v>
      </c>
      <c r="AY74" s="60" t="s">
        <v>172</v>
      </c>
      <c r="AZ74" s="69"/>
      <c r="BA74" s="69"/>
      <c r="BB74" s="69"/>
    </row>
    <row r="75" spans="1:54" x14ac:dyDescent="0.2">
      <c r="A75" s="4">
        <f>'jeziora 2021'!B77</f>
        <v>534</v>
      </c>
      <c r="B75" s="13" t="str">
        <f>'jeziora 2021'!D77</f>
        <v>jez. Liwieniec - Prabuty</v>
      </c>
      <c r="C75" s="49">
        <f>'jeziora 2021'!I77</f>
        <v>0.92843227932746097</v>
      </c>
      <c r="D75" s="49">
        <f>'jeziora 2021'!J77</f>
        <v>6.13</v>
      </c>
      <c r="E75" s="49">
        <f>'jeziora 2021'!L77</f>
        <v>0.71299999999999997</v>
      </c>
      <c r="F75" s="49">
        <f>'jeziora 2021'!N77</f>
        <v>19.600000000000001</v>
      </c>
      <c r="G75" s="49">
        <f>'jeziora 2021'!O77</f>
        <v>21.5</v>
      </c>
      <c r="H75" s="49">
        <f>'jeziora 2021'!P77</f>
        <v>0.46700000000000003</v>
      </c>
      <c r="I75" s="49">
        <f>'jeziora 2021'!S77</f>
        <v>14.7</v>
      </c>
      <c r="J75" s="49">
        <f>'jeziora 2021'!T77</f>
        <v>55.9</v>
      </c>
      <c r="K75" s="49">
        <f>'jeziora 2021'!Y77</f>
        <v>141</v>
      </c>
      <c r="L75" s="92">
        <f>'jeziora 2021'!AB77</f>
        <v>14730</v>
      </c>
      <c r="M75" s="92">
        <f>'jeziora 2021'!AC77</f>
        <v>682</v>
      </c>
      <c r="N75" s="68">
        <f>'jeziora 2021'!AI77</f>
        <v>87</v>
      </c>
      <c r="O75" s="68">
        <f>'jeziora 2021'!AJ77</f>
        <v>122</v>
      </c>
      <c r="P75" s="68">
        <f>'jeziora 2021'!AK77</f>
        <v>36</v>
      </c>
      <c r="Q75" s="68">
        <f>'jeziora 2021'!AL77</f>
        <v>775</v>
      </c>
      <c r="R75" s="68">
        <f>'jeziora 2021'!AM77</f>
        <v>360</v>
      </c>
      <c r="S75" s="68">
        <f>'jeziora 2021'!AN77</f>
        <v>233</v>
      </c>
      <c r="T75" s="68">
        <f>'jeziora 2021'!AO77</f>
        <v>253</v>
      </c>
      <c r="U75" s="68">
        <f>'jeziora 2021'!AQ77</f>
        <v>197</v>
      </c>
      <c r="V75" s="68">
        <f>'jeziora 2021'!AR77</f>
        <v>1.5</v>
      </c>
      <c r="W75" s="68">
        <f>'jeziora 2021'!AS77</f>
        <v>2.5</v>
      </c>
      <c r="X75" s="68">
        <f>'jeziora 2021'!AT77</f>
        <v>70</v>
      </c>
      <c r="Y75" s="68">
        <f>'jeziora 2021'!AU77</f>
        <v>606</v>
      </c>
      <c r="Z75" s="68">
        <f>'jeziora 2021'!AV77</f>
        <v>419</v>
      </c>
      <c r="AA75" s="68">
        <f>'jeziora 2021'!AW77</f>
        <v>171</v>
      </c>
      <c r="AB75" s="68">
        <f>'jeziora 2021'!AX77</f>
        <v>241</v>
      </c>
      <c r="AC75" s="68">
        <f>'jeziora 2021'!AY77</f>
        <v>249</v>
      </c>
      <c r="AD75" s="68">
        <f>'jeziora 2021'!AZ77</f>
        <v>74</v>
      </c>
      <c r="AE75" s="68">
        <f>'jeziora 2021'!BB77</f>
        <v>3136</v>
      </c>
      <c r="AF75" s="68">
        <f>'jeziora 2021'!BJ77</f>
        <v>0.5</v>
      </c>
      <c r="AG75" s="68">
        <f>'jeziora 2021'!BL77</f>
        <v>0.5</v>
      </c>
      <c r="AH75" s="68">
        <f>'jeziora 2021'!BM77</f>
        <v>0.05</v>
      </c>
      <c r="AI75" s="68">
        <f>'jeziora 2021'!BN77</f>
        <v>0.05</v>
      </c>
      <c r="AJ75" s="68">
        <f>'jeziora 2021'!BO77</f>
        <v>0.05</v>
      </c>
      <c r="AK75" s="68">
        <f>'jeziora 2021'!BR77</f>
        <v>0.4</v>
      </c>
      <c r="AL75" s="68">
        <f>'jeziora 2021'!BS77</f>
        <v>0.05</v>
      </c>
      <c r="AM75" s="68">
        <f>'jeziora 2021'!BU77</f>
        <v>0.05</v>
      </c>
      <c r="AN75" s="68">
        <f>'jeziora 2021'!BV77</f>
        <v>0.05</v>
      </c>
      <c r="AO75" s="68">
        <f>'jeziora 2021'!BW77</f>
        <v>0.05</v>
      </c>
      <c r="AP75" s="68">
        <f>'jeziora 2021'!BX77</f>
        <v>0.1</v>
      </c>
      <c r="AQ75" s="68">
        <f>'jeziora 2021'!BZ77</f>
        <v>0</v>
      </c>
      <c r="AR75" s="130">
        <f>'jeziora 2021'!CK77</f>
        <v>0</v>
      </c>
      <c r="AS75" s="68">
        <f>'jeziora 2021'!CN77</f>
        <v>0</v>
      </c>
      <c r="AT75" s="68">
        <f>'jeziora 2021'!CS77</f>
        <v>0</v>
      </c>
      <c r="AU75" s="130">
        <f>'jeziora 2021'!CY77</f>
        <v>0</v>
      </c>
      <c r="AV75" s="49">
        <f>'jeziora 2021'!DD77</f>
        <v>0</v>
      </c>
      <c r="AW75" s="68">
        <f>'jeziora 2021'!DE77</f>
        <v>0.05</v>
      </c>
      <c r="AX75" s="105">
        <f>'jeziora 2021'!DF77</f>
        <v>0.05</v>
      </c>
      <c r="AY75" s="58" t="s">
        <v>170</v>
      </c>
      <c r="AZ75" s="69"/>
      <c r="BA75" s="69"/>
      <c r="BB75" s="69"/>
    </row>
    <row r="76" spans="1:54" x14ac:dyDescent="0.2">
      <c r="A76" s="4">
        <f>'jeziora 2021'!B78</f>
        <v>535</v>
      </c>
      <c r="B76" s="13" t="str">
        <f>'jeziora 2021'!D78</f>
        <v>jez. Lubiatowo Południowe - głęboczek -   1,4m</v>
      </c>
      <c r="C76" s="49">
        <f>'jeziora 2021'!I78</f>
        <v>0.05</v>
      </c>
      <c r="D76" s="49">
        <f>'jeziora 2021'!J78</f>
        <v>4.37</v>
      </c>
      <c r="E76" s="49">
        <f>'jeziora 2021'!L78</f>
        <v>2.5000000000000001E-2</v>
      </c>
      <c r="F76" s="49">
        <f>'jeziora 2021'!N78</f>
        <v>5.58</v>
      </c>
      <c r="G76" s="49">
        <f>'jeziora 2021'!O78</f>
        <v>3.57</v>
      </c>
      <c r="H76" s="49">
        <f>'jeziora 2021'!P78</f>
        <v>7.4099999999999999E-2</v>
      </c>
      <c r="I76" s="49">
        <f>'jeziora 2021'!S78</f>
        <v>3.17</v>
      </c>
      <c r="J76" s="49">
        <f>'jeziora 2021'!T78</f>
        <v>7.76</v>
      </c>
      <c r="K76" s="49">
        <f>'jeziora 2021'!Y78</f>
        <v>23.8</v>
      </c>
      <c r="L76" s="92">
        <f>'jeziora 2021'!AB78</f>
        <v>8025</v>
      </c>
      <c r="M76" s="92">
        <f>'jeziora 2021'!AC78</f>
        <v>308</v>
      </c>
      <c r="N76" s="68">
        <f>'jeziora 2021'!AI78</f>
        <v>70</v>
      </c>
      <c r="O76" s="68">
        <f>'jeziora 2021'!AJ78</f>
        <v>59</v>
      </c>
      <c r="P76" s="68">
        <f>'jeziora 2021'!AK78</f>
        <v>2.5</v>
      </c>
      <c r="Q76" s="68">
        <f>'jeziora 2021'!AL78</f>
        <v>228</v>
      </c>
      <c r="R76" s="68">
        <f>'jeziora 2021'!AM78</f>
        <v>130</v>
      </c>
      <c r="S76" s="68">
        <f>'jeziora 2021'!AN78</f>
        <v>70</v>
      </c>
      <c r="T76" s="68">
        <f>'jeziora 2021'!AO78</f>
        <v>71</v>
      </c>
      <c r="U76" s="68">
        <f>'jeziora 2021'!AQ78</f>
        <v>51</v>
      </c>
      <c r="V76" s="68">
        <f>'jeziora 2021'!AR78</f>
        <v>1.5</v>
      </c>
      <c r="W76" s="68">
        <f>'jeziora 2021'!AS78</f>
        <v>2.5</v>
      </c>
      <c r="X76" s="68">
        <f>'jeziora 2021'!AT78</f>
        <v>2.5</v>
      </c>
      <c r="Y76" s="68">
        <f>'jeziora 2021'!AU78</f>
        <v>171</v>
      </c>
      <c r="Z76" s="68">
        <f>'jeziora 2021'!AV78</f>
        <v>121</v>
      </c>
      <c r="AA76" s="68">
        <f>'jeziora 2021'!AW78</f>
        <v>56</v>
      </c>
      <c r="AB76" s="68">
        <f>'jeziora 2021'!AX78</f>
        <v>63</v>
      </c>
      <c r="AC76" s="68">
        <f>'jeziora 2021'!AY78</f>
        <v>80</v>
      </c>
      <c r="AD76" s="68">
        <f>'jeziora 2021'!AZ78</f>
        <v>2.5</v>
      </c>
      <c r="AE76" s="68">
        <f>'jeziora 2021'!BB78</f>
        <v>985</v>
      </c>
      <c r="AF76" s="68">
        <f>'jeziora 2021'!BJ78</f>
        <v>0.5</v>
      </c>
      <c r="AG76" s="68">
        <f>'jeziora 2021'!BL78</f>
        <v>0.5</v>
      </c>
      <c r="AH76" s="68">
        <f>'jeziora 2021'!BM78</f>
        <v>0.05</v>
      </c>
      <c r="AI76" s="68">
        <f>'jeziora 2021'!BN78</f>
        <v>0.05</v>
      </c>
      <c r="AJ76" s="68">
        <f>'jeziora 2021'!BO78</f>
        <v>0.05</v>
      </c>
      <c r="AK76" s="68">
        <f>'jeziora 2021'!BR78</f>
        <v>0.4</v>
      </c>
      <c r="AL76" s="68">
        <f>'jeziora 2021'!BS78</f>
        <v>0.05</v>
      </c>
      <c r="AM76" s="68">
        <f>'jeziora 2021'!BU78</f>
        <v>0.05</v>
      </c>
      <c r="AN76" s="68">
        <f>'jeziora 2021'!BV78</f>
        <v>0.05</v>
      </c>
      <c r="AO76" s="68">
        <f>'jeziora 2021'!BW78</f>
        <v>0.05</v>
      </c>
      <c r="AP76" s="68">
        <f>'jeziora 2021'!BX78</f>
        <v>0.1</v>
      </c>
      <c r="AQ76" s="68">
        <f>'jeziora 2021'!BZ78</f>
        <v>0</v>
      </c>
      <c r="AR76" s="130">
        <f>'jeziora 2021'!CK78</f>
        <v>0</v>
      </c>
      <c r="AS76" s="68">
        <f>'jeziora 2021'!CN78</f>
        <v>0</v>
      </c>
      <c r="AT76" s="68">
        <f>'jeziora 2021'!CS78</f>
        <v>0</v>
      </c>
      <c r="AU76" s="130">
        <f>'jeziora 2021'!CY78</f>
        <v>0</v>
      </c>
      <c r="AV76" s="49">
        <f>'jeziora 2021'!DD78</f>
        <v>0</v>
      </c>
      <c r="AW76" s="68">
        <f>'jeziora 2021'!DE78</f>
        <v>0.05</v>
      </c>
      <c r="AX76" s="105">
        <f>'jeziora 2021'!DF78</f>
        <v>0.05</v>
      </c>
      <c r="AY76" s="57" t="s">
        <v>169</v>
      </c>
      <c r="AZ76" s="69"/>
      <c r="BA76" s="69"/>
      <c r="BB76" s="69"/>
    </row>
    <row r="77" spans="1:54" x14ac:dyDescent="0.2">
      <c r="A77" s="4">
        <f>'jeziora 2021'!B79</f>
        <v>536</v>
      </c>
      <c r="B77" s="13" t="str">
        <f>'jeziora 2021'!D79</f>
        <v>jez. Lubiszewskie - Lubiszewo</v>
      </c>
      <c r="C77" s="49">
        <f>'jeziora 2021'!I79</f>
        <v>0.35570000000000002</v>
      </c>
      <c r="D77" s="49">
        <f>'jeziora 2021'!J79</f>
        <v>13.3</v>
      </c>
      <c r="E77" s="49">
        <f>'jeziora 2021'!L79</f>
        <v>1.238</v>
      </c>
      <c r="F77" s="49">
        <f>'jeziora 2021'!N79</f>
        <v>8.35</v>
      </c>
      <c r="G77" s="49">
        <f>'jeziora 2021'!O79</f>
        <v>14.2</v>
      </c>
      <c r="H77" s="49">
        <f>'jeziora 2021'!P79</f>
        <v>7.2300000000000003E-2</v>
      </c>
      <c r="I77" s="49">
        <f>'jeziora 2021'!S79</f>
        <v>7.7770000000000001</v>
      </c>
      <c r="J77" s="49">
        <f>'jeziora 2021'!T79</f>
        <v>79.27</v>
      </c>
      <c r="K77" s="49">
        <f>'jeziora 2021'!Y79</f>
        <v>118.9</v>
      </c>
      <c r="L77" s="92">
        <f>'jeziora 2021'!AB79</f>
        <v>18485.768102652801</v>
      </c>
      <c r="M77" s="92">
        <f>'jeziora 2021'!AC79</f>
        <v>1258.6605027226501</v>
      </c>
      <c r="N77" s="68">
        <f>'jeziora 2021'!AI79</f>
        <v>2.5</v>
      </c>
      <c r="O77" s="68">
        <f>'jeziora 2021'!AJ79</f>
        <v>119</v>
      </c>
      <c r="P77" s="68">
        <f>'jeziora 2021'!AK79</f>
        <v>2.5</v>
      </c>
      <c r="Q77" s="68">
        <f>'jeziora 2021'!AL79</f>
        <v>569</v>
      </c>
      <c r="R77" s="68">
        <f>'jeziora 2021'!AM79</f>
        <v>300</v>
      </c>
      <c r="S77" s="68">
        <f>'jeziora 2021'!AN79</f>
        <v>154</v>
      </c>
      <c r="T77" s="68">
        <f>'jeziora 2021'!AO79</f>
        <v>181</v>
      </c>
      <c r="U77" s="68">
        <f>'jeziora 2021'!AQ79</f>
        <v>162</v>
      </c>
      <c r="V77" s="68">
        <f>'jeziora 2021'!AR79</f>
        <v>30</v>
      </c>
      <c r="W77" s="68">
        <f>'jeziora 2021'!AS79</f>
        <v>2.5</v>
      </c>
      <c r="X77" s="68">
        <f>'jeziora 2021'!AT79</f>
        <v>53</v>
      </c>
      <c r="Y77" s="68">
        <f>'jeziora 2021'!AU79</f>
        <v>343</v>
      </c>
      <c r="Z77" s="68">
        <f>'jeziora 2021'!AV79</f>
        <v>330</v>
      </c>
      <c r="AA77" s="68">
        <f>'jeziora 2021'!AW79</f>
        <v>135</v>
      </c>
      <c r="AB77" s="68">
        <f>'jeziora 2021'!AX79</f>
        <v>136</v>
      </c>
      <c r="AC77" s="68">
        <f>'jeziora 2021'!AY79</f>
        <v>278</v>
      </c>
      <c r="AD77" s="68">
        <f>'jeziora 2021'!AZ79</f>
        <v>67</v>
      </c>
      <c r="AE77" s="68">
        <f>'jeziora 2021'!BB79</f>
        <v>2221.5</v>
      </c>
      <c r="AF77" s="68">
        <f>'jeziora 2021'!BJ79</f>
        <v>0.5</v>
      </c>
      <c r="AG77" s="68">
        <f>'jeziora 2021'!BL79</f>
        <v>0.5</v>
      </c>
      <c r="AH77" s="68">
        <f>'jeziora 2021'!BM79</f>
        <v>0.05</v>
      </c>
      <c r="AI77" s="68">
        <f>'jeziora 2021'!BN79</f>
        <v>0.05</v>
      </c>
      <c r="AJ77" s="68">
        <f>'jeziora 2021'!BO79</f>
        <v>0.05</v>
      </c>
      <c r="AK77" s="68">
        <f>'jeziora 2021'!BR79</f>
        <v>0.4</v>
      </c>
      <c r="AL77" s="68">
        <f>'jeziora 2021'!BS79</f>
        <v>0.05</v>
      </c>
      <c r="AM77" s="68">
        <f>'jeziora 2021'!BU79</f>
        <v>0.05</v>
      </c>
      <c r="AN77" s="68">
        <f>'jeziora 2021'!BV79</f>
        <v>0.05</v>
      </c>
      <c r="AO77" s="68">
        <f>'jeziora 2021'!BW79</f>
        <v>0.05</v>
      </c>
      <c r="AP77" s="68">
        <f>'jeziora 2021'!BX79</f>
        <v>0.1</v>
      </c>
      <c r="AQ77" s="68">
        <f>'jeziora 2021'!BZ79</f>
        <v>0</v>
      </c>
      <c r="AR77" s="130">
        <f>'jeziora 2021'!CK79</f>
        <v>0</v>
      </c>
      <c r="AS77" s="68">
        <f>'jeziora 2021'!CN79</f>
        <v>0</v>
      </c>
      <c r="AT77" s="68">
        <f>'jeziora 2021'!CS79</f>
        <v>0</v>
      </c>
      <c r="AU77" s="130">
        <f>'jeziora 2021'!CY79</f>
        <v>0</v>
      </c>
      <c r="AV77" s="49">
        <f>'jeziora 2021'!DD79</f>
        <v>0</v>
      </c>
      <c r="AW77" s="68">
        <f>'jeziora 2021'!DE79</f>
        <v>0.05</v>
      </c>
      <c r="AX77" s="105">
        <f>'jeziora 2021'!DF79</f>
        <v>0.05</v>
      </c>
      <c r="AY77" s="60" t="s">
        <v>172</v>
      </c>
      <c r="AZ77" s="69"/>
      <c r="BA77" s="69"/>
      <c r="BB77" s="69"/>
    </row>
    <row r="78" spans="1:54" x14ac:dyDescent="0.2">
      <c r="A78" s="4">
        <f>'jeziora 2021'!B80</f>
        <v>537</v>
      </c>
      <c r="B78" s="13" t="str">
        <f>'jeziora 2021'!D80</f>
        <v>Jez. Lubosińskie Północne - stan. 01</v>
      </c>
      <c r="C78" s="49">
        <f>'jeziora 2021'!I80</f>
        <v>0.1968</v>
      </c>
      <c r="D78" s="49">
        <f>'jeziora 2021'!J80</f>
        <v>3.9239999999999999</v>
      </c>
      <c r="E78" s="49">
        <f>'jeziora 2021'!L80</f>
        <v>0.48170000000000002</v>
      </c>
      <c r="F78" s="49">
        <f>'jeziora 2021'!N80</f>
        <v>9.0129999999999999</v>
      </c>
      <c r="G78" s="49">
        <f>'jeziora 2021'!O80</f>
        <v>12.33</v>
      </c>
      <c r="H78" s="49">
        <f>'jeziora 2021'!P80</f>
        <v>1.84E-2</v>
      </c>
      <c r="I78" s="49">
        <f>'jeziora 2021'!S80</f>
        <v>8.1880000000000006</v>
      </c>
      <c r="J78" s="49">
        <f>'jeziora 2021'!T80</f>
        <v>24.51</v>
      </c>
      <c r="K78" s="49">
        <f>'jeziora 2021'!Y80</f>
        <v>67.069999999999993</v>
      </c>
      <c r="L78" s="92">
        <f>'jeziora 2021'!AB80</f>
        <v>10380</v>
      </c>
      <c r="M78" s="92">
        <f>'jeziora 2021'!AC80</f>
        <v>889.08744176163998</v>
      </c>
      <c r="N78" s="68">
        <f>'jeziora 2021'!AI80</f>
        <v>150</v>
      </c>
      <c r="O78" s="68">
        <f>'jeziora 2021'!AJ80</f>
        <v>94</v>
      </c>
      <c r="P78" s="68">
        <f>'jeziora 2021'!AK80</f>
        <v>64</v>
      </c>
      <c r="Q78" s="68">
        <f>'jeziora 2021'!AL80</f>
        <v>432</v>
      </c>
      <c r="R78" s="68">
        <f>'jeziora 2021'!AM80</f>
        <v>160</v>
      </c>
      <c r="S78" s="68">
        <f>'jeziora 2021'!AN80</f>
        <v>75</v>
      </c>
      <c r="T78" s="68">
        <f>'jeziora 2021'!AO80</f>
        <v>88</v>
      </c>
      <c r="U78" s="68">
        <f>'jeziora 2021'!AQ80</f>
        <v>70</v>
      </c>
      <c r="V78" s="68">
        <f>'jeziora 2021'!AR80</f>
        <v>1.5</v>
      </c>
      <c r="W78" s="68">
        <f>'jeziora 2021'!AS80</f>
        <v>51</v>
      </c>
      <c r="X78" s="68">
        <f>'jeziora 2021'!AT80</f>
        <v>381</v>
      </c>
      <c r="Y78" s="68">
        <f>'jeziora 2021'!AU80</f>
        <v>260</v>
      </c>
      <c r="Z78" s="68">
        <f>'jeziora 2021'!AV80</f>
        <v>157</v>
      </c>
      <c r="AA78" s="68">
        <f>'jeziora 2021'!AW80</f>
        <v>67</v>
      </c>
      <c r="AB78" s="68">
        <f>'jeziora 2021'!AX80</f>
        <v>47</v>
      </c>
      <c r="AC78" s="68">
        <f>'jeziora 2021'!AY80</f>
        <v>123</v>
      </c>
      <c r="AD78" s="68">
        <f>'jeziora 2021'!AZ80</f>
        <v>2.5</v>
      </c>
      <c r="AE78" s="68">
        <f>'jeziora 2021'!BB80</f>
        <v>1980.5</v>
      </c>
      <c r="AF78" s="68">
        <f>'jeziora 2021'!BJ80</f>
        <v>0.5</v>
      </c>
      <c r="AG78" s="68">
        <f>'jeziora 2021'!BL80</f>
        <v>0.5</v>
      </c>
      <c r="AH78" s="68">
        <f>'jeziora 2021'!BM80</f>
        <v>0.05</v>
      </c>
      <c r="AI78" s="68">
        <f>'jeziora 2021'!BN80</f>
        <v>0.05</v>
      </c>
      <c r="AJ78" s="68">
        <f>'jeziora 2021'!BO80</f>
        <v>0.05</v>
      </c>
      <c r="AK78" s="68">
        <f>'jeziora 2021'!BR80</f>
        <v>0.4</v>
      </c>
      <c r="AL78" s="68">
        <f>'jeziora 2021'!BS80</f>
        <v>0.05</v>
      </c>
      <c r="AM78" s="68">
        <f>'jeziora 2021'!BU80</f>
        <v>0.05</v>
      </c>
      <c r="AN78" s="68">
        <f>'jeziora 2021'!BV80</f>
        <v>0.05</v>
      </c>
      <c r="AO78" s="68">
        <f>'jeziora 2021'!BW80</f>
        <v>0.05</v>
      </c>
      <c r="AP78" s="68">
        <f>'jeziora 2021'!BX80</f>
        <v>0.1</v>
      </c>
      <c r="AQ78" s="68">
        <f>'jeziora 2021'!BZ80</f>
        <v>0</v>
      </c>
      <c r="AR78" s="130">
        <f>'jeziora 2021'!CK80</f>
        <v>0</v>
      </c>
      <c r="AS78" s="68">
        <f>'jeziora 2021'!CN80</f>
        <v>0</v>
      </c>
      <c r="AT78" s="68">
        <f>'jeziora 2021'!CS80</f>
        <v>0</v>
      </c>
      <c r="AU78" s="130">
        <f>'jeziora 2021'!CY80</f>
        <v>0</v>
      </c>
      <c r="AV78" s="49">
        <f>'jeziora 2021'!DD80</f>
        <v>0</v>
      </c>
      <c r="AW78" s="68">
        <f>'jeziora 2021'!DE80</f>
        <v>0.05</v>
      </c>
      <c r="AX78" s="105">
        <f>'jeziora 2021'!DF80</f>
        <v>0.05</v>
      </c>
      <c r="AY78" s="59" t="s">
        <v>171</v>
      </c>
      <c r="AZ78" s="69"/>
      <c r="BA78" s="69"/>
      <c r="BB78" s="69"/>
    </row>
    <row r="79" spans="1:54" x14ac:dyDescent="0.2">
      <c r="A79" s="4">
        <f>'jeziora 2021'!B81</f>
        <v>538</v>
      </c>
      <c r="B79" s="13" t="str">
        <f>'jeziora 2021'!D81</f>
        <v>Jez. Luboszek - stan. 01</v>
      </c>
      <c r="C79" s="49">
        <f>'jeziora 2021'!I81</f>
        <v>0.27060000000000001</v>
      </c>
      <c r="D79" s="49">
        <f>'jeziora 2021'!J81</f>
        <v>5.4889999999999999</v>
      </c>
      <c r="E79" s="49">
        <f>'jeziora 2021'!L81</f>
        <v>1.008</v>
      </c>
      <c r="F79" s="49">
        <f>'jeziora 2021'!N81</f>
        <v>8.4380000000000006</v>
      </c>
      <c r="G79" s="49">
        <f>'jeziora 2021'!O81</f>
        <v>11.63</v>
      </c>
      <c r="H79" s="49">
        <f>'jeziora 2021'!P81</f>
        <v>4.1799999999999997E-2</v>
      </c>
      <c r="I79" s="49">
        <f>'jeziora 2021'!S81</f>
        <v>7.7690000000000001</v>
      </c>
      <c r="J79" s="49">
        <f>'jeziora 2021'!T81</f>
        <v>52.84</v>
      </c>
      <c r="K79" s="49">
        <f>'jeziora 2021'!Y81</f>
        <v>93.16</v>
      </c>
      <c r="L79" s="92">
        <f>'jeziora 2021'!AB81</f>
        <v>6581</v>
      </c>
      <c r="M79" s="92">
        <f>'jeziora 2021'!AC81</f>
        <v>633.51944295908004</v>
      </c>
      <c r="N79" s="68">
        <f>'jeziora 2021'!AI81</f>
        <v>72</v>
      </c>
      <c r="O79" s="68">
        <f>'jeziora 2021'!AJ81</f>
        <v>83</v>
      </c>
      <c r="P79" s="68">
        <f>'jeziora 2021'!AK81</f>
        <v>80</v>
      </c>
      <c r="Q79" s="68">
        <f>'jeziora 2021'!AL81</f>
        <v>663</v>
      </c>
      <c r="R79" s="68">
        <f>'jeziora 2021'!AM81</f>
        <v>310</v>
      </c>
      <c r="S79" s="68">
        <f>'jeziora 2021'!AN81</f>
        <v>137</v>
      </c>
      <c r="T79" s="68">
        <f>'jeziora 2021'!AO81</f>
        <v>191</v>
      </c>
      <c r="U79" s="68">
        <f>'jeziora 2021'!AQ81</f>
        <v>142</v>
      </c>
      <c r="V79" s="68">
        <f>'jeziora 2021'!AR81</f>
        <v>1.5</v>
      </c>
      <c r="W79" s="68">
        <f>'jeziora 2021'!AS81</f>
        <v>56</v>
      </c>
      <c r="X79" s="68">
        <f>'jeziora 2021'!AT81</f>
        <v>141</v>
      </c>
      <c r="Y79" s="68">
        <f>'jeziora 2021'!AU81</f>
        <v>370</v>
      </c>
      <c r="Z79" s="68">
        <f>'jeziora 2021'!AV81</f>
        <v>368</v>
      </c>
      <c r="AA79" s="68">
        <f>'jeziora 2021'!AW81</f>
        <v>142</v>
      </c>
      <c r="AB79" s="68">
        <f>'jeziora 2021'!AX81</f>
        <v>152</v>
      </c>
      <c r="AC79" s="68">
        <f>'jeziora 2021'!AY81</f>
        <v>249</v>
      </c>
      <c r="AD79" s="68">
        <f>'jeziora 2021'!AZ81</f>
        <v>59</v>
      </c>
      <c r="AE79" s="68">
        <f>'jeziora 2021'!BB81</f>
        <v>2614.5</v>
      </c>
      <c r="AF79" s="68">
        <f>'jeziora 2021'!BJ81</f>
        <v>0.5</v>
      </c>
      <c r="AG79" s="68">
        <f>'jeziora 2021'!BL81</f>
        <v>0.5</v>
      </c>
      <c r="AH79" s="68">
        <f>'jeziora 2021'!BM81</f>
        <v>0.05</v>
      </c>
      <c r="AI79" s="68">
        <f>'jeziora 2021'!BN81</f>
        <v>0.05</v>
      </c>
      <c r="AJ79" s="68">
        <f>'jeziora 2021'!BO81</f>
        <v>0.05</v>
      </c>
      <c r="AK79" s="68">
        <f>'jeziora 2021'!BR81</f>
        <v>0.4</v>
      </c>
      <c r="AL79" s="68">
        <f>'jeziora 2021'!BS81</f>
        <v>0.05</v>
      </c>
      <c r="AM79" s="68">
        <f>'jeziora 2021'!BU81</f>
        <v>0.05</v>
      </c>
      <c r="AN79" s="68">
        <f>'jeziora 2021'!BV81</f>
        <v>0.05</v>
      </c>
      <c r="AO79" s="68">
        <f>'jeziora 2021'!BW81</f>
        <v>0.05</v>
      </c>
      <c r="AP79" s="68">
        <f>'jeziora 2021'!BX81</f>
        <v>0.1</v>
      </c>
      <c r="AQ79" s="68">
        <f>'jeziora 2021'!BZ81</f>
        <v>0</v>
      </c>
      <c r="AR79" s="130">
        <f>'jeziora 2021'!CK81</f>
        <v>0</v>
      </c>
      <c r="AS79" s="68">
        <f>'jeziora 2021'!CN81</f>
        <v>0</v>
      </c>
      <c r="AT79" s="68">
        <f>'jeziora 2021'!CS81</f>
        <v>0</v>
      </c>
      <c r="AU79" s="130">
        <f>'jeziora 2021'!CY81</f>
        <v>0</v>
      </c>
      <c r="AV79" s="49">
        <f>'jeziora 2021'!DD81</f>
        <v>0</v>
      </c>
      <c r="AW79" s="68">
        <f>'jeziora 2021'!DE81</f>
        <v>0.05</v>
      </c>
      <c r="AX79" s="105">
        <f>'jeziora 2021'!DF81</f>
        <v>0.05</v>
      </c>
      <c r="AY79" s="59" t="s">
        <v>171</v>
      </c>
      <c r="AZ79" s="69"/>
      <c r="BA79" s="69"/>
      <c r="BB79" s="69"/>
    </row>
    <row r="80" spans="1:54" x14ac:dyDescent="0.2">
      <c r="A80" s="4">
        <f>'jeziora 2021'!B82</f>
        <v>539</v>
      </c>
      <c r="B80" s="13" t="str">
        <f>'jeziora 2021'!D82</f>
        <v>jez. Lubowidzkie - na NE od m.Lubowidz</v>
      </c>
      <c r="C80" s="49">
        <f>'jeziora 2021'!I82</f>
        <v>0.05</v>
      </c>
      <c r="D80" s="49">
        <f>'jeziora 2021'!J82</f>
        <v>7.08</v>
      </c>
      <c r="E80" s="49">
        <f>'jeziora 2021'!L82</f>
        <v>2.5000000000000001E-2</v>
      </c>
      <c r="F80" s="49">
        <f>'jeziora 2021'!N82</f>
        <v>9.74</v>
      </c>
      <c r="G80" s="49">
        <f>'jeziora 2021'!O82</f>
        <v>7.04</v>
      </c>
      <c r="H80" s="49">
        <f>'jeziora 2021'!P82</f>
        <v>6.7599999999999993E-2</v>
      </c>
      <c r="I80" s="49">
        <f>'jeziora 2021'!S82</f>
        <v>7.73</v>
      </c>
      <c r="J80" s="49">
        <f>'jeziora 2021'!T82</f>
        <v>22.4</v>
      </c>
      <c r="K80" s="49">
        <f>'jeziora 2021'!Y82</f>
        <v>43.6</v>
      </c>
      <c r="L80" s="92">
        <f>'jeziora 2021'!AB82</f>
        <v>15336</v>
      </c>
      <c r="M80" s="92">
        <f>'jeziora 2021'!AC82</f>
        <v>664</v>
      </c>
      <c r="N80" s="68">
        <f>'jeziora 2021'!AI82</f>
        <v>28</v>
      </c>
      <c r="O80" s="68">
        <f>'jeziora 2021'!AJ82</f>
        <v>67</v>
      </c>
      <c r="P80" s="68">
        <f>'jeziora 2021'!AK82</f>
        <v>2.5</v>
      </c>
      <c r="Q80" s="68">
        <f>'jeziora 2021'!AL82</f>
        <v>396</v>
      </c>
      <c r="R80" s="68">
        <f>'jeziora 2021'!AM82</f>
        <v>270</v>
      </c>
      <c r="S80" s="68">
        <f>'jeziora 2021'!AN82</f>
        <v>125</v>
      </c>
      <c r="T80" s="68">
        <f>'jeziora 2021'!AO82</f>
        <v>172</v>
      </c>
      <c r="U80" s="68">
        <f>'jeziora 2021'!AQ82</f>
        <v>150</v>
      </c>
      <c r="V80" s="68">
        <f>'jeziora 2021'!AR82</f>
        <v>1.5</v>
      </c>
      <c r="W80" s="68">
        <f>'jeziora 2021'!AS82</f>
        <v>2.5</v>
      </c>
      <c r="X80" s="68">
        <f>'jeziora 2021'!AT82</f>
        <v>49</v>
      </c>
      <c r="Y80" s="68">
        <f>'jeziora 2021'!AU82</f>
        <v>306</v>
      </c>
      <c r="Z80" s="68">
        <f>'jeziora 2021'!AV82</f>
        <v>274</v>
      </c>
      <c r="AA80" s="68">
        <f>'jeziora 2021'!AW82</f>
        <v>111</v>
      </c>
      <c r="AB80" s="68">
        <f>'jeziora 2021'!AX82</f>
        <v>160</v>
      </c>
      <c r="AC80" s="68">
        <f>'jeziora 2021'!AY82</f>
        <v>214</v>
      </c>
      <c r="AD80" s="68">
        <f>'jeziora 2021'!AZ82</f>
        <v>60</v>
      </c>
      <c r="AE80" s="68">
        <f>'jeziora 2021'!BB82</f>
        <v>1804.5</v>
      </c>
      <c r="AF80" s="68">
        <f>'jeziora 2021'!BJ82</f>
        <v>0.5</v>
      </c>
      <c r="AG80" s="68">
        <f>'jeziora 2021'!BL82</f>
        <v>0.5</v>
      </c>
      <c r="AH80" s="68">
        <f>'jeziora 2021'!BM82</f>
        <v>0.05</v>
      </c>
      <c r="AI80" s="68">
        <f>'jeziora 2021'!BN82</f>
        <v>0.05</v>
      </c>
      <c r="AJ80" s="68">
        <f>'jeziora 2021'!BO82</f>
        <v>0.05</v>
      </c>
      <c r="AK80" s="68">
        <f>'jeziora 2021'!BR82</f>
        <v>0.4</v>
      </c>
      <c r="AL80" s="68">
        <f>'jeziora 2021'!BS82</f>
        <v>0.05</v>
      </c>
      <c r="AM80" s="68">
        <f>'jeziora 2021'!BU82</f>
        <v>0.05</v>
      </c>
      <c r="AN80" s="68">
        <f>'jeziora 2021'!BV82</f>
        <v>0.05</v>
      </c>
      <c r="AO80" s="68">
        <f>'jeziora 2021'!BW82</f>
        <v>0.05</v>
      </c>
      <c r="AP80" s="68">
        <f>'jeziora 2021'!BX82</f>
        <v>0.1</v>
      </c>
      <c r="AQ80" s="68">
        <f>'jeziora 2021'!BZ82</f>
        <v>0</v>
      </c>
      <c r="AR80" s="130">
        <f>'jeziora 2021'!CK82</f>
        <v>0</v>
      </c>
      <c r="AS80" s="68">
        <f>'jeziora 2021'!CN82</f>
        <v>0</v>
      </c>
      <c r="AT80" s="68">
        <f>'jeziora 2021'!CS82</f>
        <v>0</v>
      </c>
      <c r="AU80" s="130">
        <f>'jeziora 2021'!CY82</f>
        <v>0</v>
      </c>
      <c r="AV80" s="49">
        <f>'jeziora 2021'!DD82</f>
        <v>0</v>
      </c>
      <c r="AW80" s="68">
        <f>'jeziora 2021'!DE82</f>
        <v>0.05</v>
      </c>
      <c r="AX80" s="105">
        <f>'jeziora 2021'!DF82</f>
        <v>0.05</v>
      </c>
      <c r="AY80" s="58" t="s">
        <v>170</v>
      </c>
      <c r="AZ80" s="69"/>
      <c r="BA80" s="69"/>
      <c r="BB80" s="69"/>
    </row>
    <row r="81" spans="1:54" x14ac:dyDescent="0.2">
      <c r="A81" s="4">
        <f>'jeziora 2021'!B83</f>
        <v>540</v>
      </c>
      <c r="B81" s="13" t="str">
        <f>'jeziora 2021'!D83</f>
        <v>Jez. Lubstowskie - stan. 01</v>
      </c>
      <c r="C81" s="49">
        <f>'jeziora 2021'!I83</f>
        <v>0.15620000000000001</v>
      </c>
      <c r="D81" s="49">
        <f>'jeziora 2021'!J83</f>
        <v>3.0350000000000001</v>
      </c>
      <c r="E81" s="49">
        <f>'jeziora 2021'!L83</f>
        <v>0.20569999999999999</v>
      </c>
      <c r="F81" s="49">
        <f>'jeziora 2021'!N83</f>
        <v>12.91</v>
      </c>
      <c r="G81" s="49">
        <f>'jeziora 2021'!O83</f>
        <v>8.2509999999999994</v>
      </c>
      <c r="H81" s="49">
        <f>'jeziora 2021'!P83</f>
        <v>7.2300000000000003E-2</v>
      </c>
      <c r="I81" s="49">
        <f>'jeziora 2021'!S83</f>
        <v>10.59</v>
      </c>
      <c r="J81" s="49">
        <f>'jeziora 2021'!T83</f>
        <v>12.25</v>
      </c>
      <c r="K81" s="49">
        <f>'jeziora 2021'!Y83</f>
        <v>34</v>
      </c>
      <c r="L81" s="92">
        <f>'jeziora 2021'!AB83</f>
        <v>16121.548150357699</v>
      </c>
      <c r="M81" s="92">
        <f>'jeziora 2021'!AC83</f>
        <v>845.74604055050304</v>
      </c>
      <c r="N81" s="68">
        <f>'jeziora 2021'!AI83</f>
        <v>2.5</v>
      </c>
      <c r="O81" s="68">
        <f>'jeziora 2021'!AJ83</f>
        <v>68</v>
      </c>
      <c r="P81" s="68">
        <f>'jeziora 2021'!AK83</f>
        <v>20</v>
      </c>
      <c r="Q81" s="68">
        <f>'jeziora 2021'!AL83</f>
        <v>141</v>
      </c>
      <c r="R81" s="68">
        <f>'jeziora 2021'!AM83</f>
        <v>360</v>
      </c>
      <c r="S81" s="68">
        <f>'jeziora 2021'!AN83</f>
        <v>42</v>
      </c>
      <c r="T81" s="68">
        <f>'jeziora 2021'!AO83</f>
        <v>31</v>
      </c>
      <c r="U81" s="68">
        <f>'jeziora 2021'!AQ83</f>
        <v>2.5</v>
      </c>
      <c r="V81" s="68">
        <f>'jeziora 2021'!AR83</f>
        <v>1.5</v>
      </c>
      <c r="W81" s="68">
        <f>'jeziora 2021'!AS83</f>
        <v>19</v>
      </c>
      <c r="X81" s="68">
        <f>'jeziora 2021'!AT83</f>
        <v>56</v>
      </c>
      <c r="Y81" s="68">
        <f>'jeziora 2021'!AU83</f>
        <v>188</v>
      </c>
      <c r="Z81" s="68">
        <f>'jeziora 2021'!AV83</f>
        <v>62</v>
      </c>
      <c r="AA81" s="68">
        <f>'jeziora 2021'!AW83</f>
        <v>21</v>
      </c>
      <c r="AB81" s="68">
        <f>'jeziora 2021'!AX83</f>
        <v>218</v>
      </c>
      <c r="AC81" s="68">
        <f>'jeziora 2021'!AY83</f>
        <v>36</v>
      </c>
      <c r="AD81" s="68">
        <f>'jeziora 2021'!AZ83</f>
        <v>2.5</v>
      </c>
      <c r="AE81" s="68">
        <f>'jeziora 2021'!BB83</f>
        <v>1012</v>
      </c>
      <c r="AF81" s="68">
        <f>'jeziora 2021'!BJ83</f>
        <v>0.5</v>
      </c>
      <c r="AG81" s="68">
        <f>'jeziora 2021'!BL83</f>
        <v>0.5</v>
      </c>
      <c r="AH81" s="68">
        <f>'jeziora 2021'!BM83</f>
        <v>0.05</v>
      </c>
      <c r="AI81" s="68">
        <f>'jeziora 2021'!BN83</f>
        <v>0.05</v>
      </c>
      <c r="AJ81" s="68">
        <f>'jeziora 2021'!BO83</f>
        <v>0.05</v>
      </c>
      <c r="AK81" s="68">
        <f>'jeziora 2021'!BR83</f>
        <v>0.4</v>
      </c>
      <c r="AL81" s="68">
        <f>'jeziora 2021'!BS83</f>
        <v>0.05</v>
      </c>
      <c r="AM81" s="68">
        <f>'jeziora 2021'!BU83</f>
        <v>0.05</v>
      </c>
      <c r="AN81" s="68">
        <f>'jeziora 2021'!BV83</f>
        <v>0.05</v>
      </c>
      <c r="AO81" s="68">
        <f>'jeziora 2021'!BW83</f>
        <v>0.05</v>
      </c>
      <c r="AP81" s="68">
        <f>'jeziora 2021'!BX83</f>
        <v>0.1</v>
      </c>
      <c r="AQ81" s="68">
        <f>'jeziora 2021'!BZ83</f>
        <v>25</v>
      </c>
      <c r="AR81" s="130">
        <f>'jeziora 2021'!CK83</f>
        <v>0.02</v>
      </c>
      <c r="AS81" s="68">
        <f>'jeziora 2021'!CN83</f>
        <v>0.5</v>
      </c>
      <c r="AT81" s="68">
        <f>'jeziora 2021'!CS83</f>
        <v>0.5</v>
      </c>
      <c r="AU81" s="130">
        <f>'jeziora 2021'!CY83</f>
        <v>0.65400000000000003</v>
      </c>
      <c r="AV81" s="49">
        <f>'jeziora 2021'!DD83</f>
        <v>0.05</v>
      </c>
      <c r="AW81" s="68">
        <f>'jeziora 2021'!DE83</f>
        <v>0.05</v>
      </c>
      <c r="AX81" s="105">
        <f>'jeziora 2021'!DF83</f>
        <v>0.05</v>
      </c>
      <c r="AY81" s="59" t="s">
        <v>171</v>
      </c>
      <c r="AZ81" s="69"/>
      <c r="BA81" s="69"/>
      <c r="BB81" s="69"/>
    </row>
    <row r="82" spans="1:54" x14ac:dyDescent="0.2">
      <c r="A82" s="4">
        <f>'jeziora 2021'!B84</f>
        <v>541</v>
      </c>
      <c r="B82" s="13" t="str">
        <f>'jeziora 2021'!D84</f>
        <v>jez. Łajskie - stan. 01</v>
      </c>
      <c r="C82" s="49">
        <f>'jeziora 2021'!I84</f>
        <v>0.05</v>
      </c>
      <c r="D82" s="49">
        <f>'jeziora 2021'!J84</f>
        <v>1.5</v>
      </c>
      <c r="E82" s="49">
        <f>'jeziora 2021'!L84</f>
        <v>2.5000000000000001E-2</v>
      </c>
      <c r="F82" s="49">
        <f>'jeziora 2021'!N84</f>
        <v>6.8940000000000001</v>
      </c>
      <c r="G82" s="49">
        <f>'jeziora 2021'!O84</f>
        <v>7.7</v>
      </c>
      <c r="H82" s="49">
        <f>'jeziora 2021'!P84</f>
        <v>3.7699999999999997E-2</v>
      </c>
      <c r="I82" s="49">
        <f>'jeziora 2021'!S84</f>
        <v>7.5679999999999996</v>
      </c>
      <c r="J82" s="49">
        <f>'jeziora 2021'!T84</f>
        <v>14.34</v>
      </c>
      <c r="K82" s="49">
        <f>'jeziora 2021'!Y84</f>
        <v>68.23</v>
      </c>
      <c r="L82" s="92">
        <f>'jeziora 2021'!AB84</f>
        <v>21784</v>
      </c>
      <c r="M82" s="92">
        <f>'jeziora 2021'!AC84</f>
        <v>873.50300000000004</v>
      </c>
      <c r="N82" s="68">
        <f>'jeziora 2021'!AI84</f>
        <v>2.5</v>
      </c>
      <c r="O82" s="68">
        <f>'jeziora 2021'!AJ84</f>
        <v>2.5</v>
      </c>
      <c r="P82" s="68">
        <f>'jeziora 2021'!AK84</f>
        <v>2.5</v>
      </c>
      <c r="Q82" s="68">
        <f>'jeziora 2021'!AL84</f>
        <v>55</v>
      </c>
      <c r="R82" s="68">
        <f>'jeziora 2021'!AM84</f>
        <v>33</v>
      </c>
      <c r="S82" s="68">
        <f>'jeziora 2021'!AN84</f>
        <v>2.5</v>
      </c>
      <c r="T82" s="68">
        <f>'jeziora 2021'!AO84</f>
        <v>2.5</v>
      </c>
      <c r="U82" s="68">
        <f>'jeziora 2021'!AQ84</f>
        <v>24</v>
      </c>
      <c r="V82" s="68">
        <f>'jeziora 2021'!AR84</f>
        <v>1.5</v>
      </c>
      <c r="W82" s="68">
        <f>'jeziora 2021'!AS84</f>
        <v>2.5</v>
      </c>
      <c r="X82" s="68">
        <f>'jeziora 2021'!AT84</f>
        <v>157</v>
      </c>
      <c r="Y82" s="68">
        <f>'jeziora 2021'!AU84</f>
        <v>40</v>
      </c>
      <c r="Z82" s="68">
        <f>'jeziora 2021'!AV84</f>
        <v>40</v>
      </c>
      <c r="AA82" s="68">
        <f>'jeziora 2021'!AW84</f>
        <v>2.5</v>
      </c>
      <c r="AB82" s="68">
        <f>'jeziora 2021'!AX84</f>
        <v>2.5</v>
      </c>
      <c r="AC82" s="68">
        <f>'jeziora 2021'!AY84</f>
        <v>41</v>
      </c>
      <c r="AD82" s="68">
        <f>'jeziora 2021'!AZ84</f>
        <v>2.5</v>
      </c>
      <c r="AE82" s="68">
        <f>'jeziora 2021'!BB84</f>
        <v>344</v>
      </c>
      <c r="AF82" s="68">
        <f>'jeziora 2021'!BJ84</f>
        <v>0.5</v>
      </c>
      <c r="AG82" s="68">
        <f>'jeziora 2021'!BL84</f>
        <v>0.5</v>
      </c>
      <c r="AH82" s="68">
        <f>'jeziora 2021'!BM84</f>
        <v>0.05</v>
      </c>
      <c r="AI82" s="68">
        <f>'jeziora 2021'!BN84</f>
        <v>0.05</v>
      </c>
      <c r="AJ82" s="68">
        <f>'jeziora 2021'!BO84</f>
        <v>0.05</v>
      </c>
      <c r="AK82" s="68">
        <f>'jeziora 2021'!BR84</f>
        <v>0.4</v>
      </c>
      <c r="AL82" s="68">
        <f>'jeziora 2021'!BS84</f>
        <v>0.05</v>
      </c>
      <c r="AM82" s="68">
        <f>'jeziora 2021'!BU84</f>
        <v>0.05</v>
      </c>
      <c r="AN82" s="68">
        <f>'jeziora 2021'!BV84</f>
        <v>0.05</v>
      </c>
      <c r="AO82" s="68">
        <f>'jeziora 2021'!BW84</f>
        <v>0.05</v>
      </c>
      <c r="AP82" s="68">
        <f>'jeziora 2021'!BX84</f>
        <v>0.1</v>
      </c>
      <c r="AQ82" s="68">
        <f>'jeziora 2021'!BZ84</f>
        <v>0</v>
      </c>
      <c r="AR82" s="130">
        <f>'jeziora 2021'!CK84</f>
        <v>0</v>
      </c>
      <c r="AS82" s="68">
        <f>'jeziora 2021'!CN84</f>
        <v>0</v>
      </c>
      <c r="AT82" s="68">
        <f>'jeziora 2021'!CS84</f>
        <v>0</v>
      </c>
      <c r="AU82" s="130">
        <f>'jeziora 2021'!CY84</f>
        <v>0</v>
      </c>
      <c r="AV82" s="49">
        <f>'jeziora 2021'!DD84</f>
        <v>0</v>
      </c>
      <c r="AW82" s="68">
        <f>'jeziora 2021'!DE84</f>
        <v>0.05</v>
      </c>
      <c r="AX82" s="105">
        <f>'jeziora 2021'!DF84</f>
        <v>0.05</v>
      </c>
      <c r="AY82" s="59" t="s">
        <v>171</v>
      </c>
      <c r="AZ82" s="69"/>
      <c r="BA82" s="69"/>
      <c r="BB82" s="69"/>
    </row>
    <row r="83" spans="1:54" x14ac:dyDescent="0.2">
      <c r="A83" s="4">
        <f>'jeziora 2021'!B85</f>
        <v>542</v>
      </c>
      <c r="B83" s="13" t="str">
        <f>'jeziora 2021'!D85</f>
        <v>jez. Łapalickie - Łapalice</v>
      </c>
      <c r="C83" s="49">
        <f>'jeziora 2021'!I85</f>
        <v>0.05</v>
      </c>
      <c r="D83" s="49">
        <f>'jeziora 2021'!J85</f>
        <v>13.65</v>
      </c>
      <c r="E83" s="49">
        <f>'jeziora 2021'!L85</f>
        <v>1.6579999999999999</v>
      </c>
      <c r="F83" s="49">
        <f>'jeziora 2021'!N85</f>
        <v>46.66</v>
      </c>
      <c r="G83" s="49">
        <f>'jeziora 2021'!O85</f>
        <v>23.42</v>
      </c>
      <c r="H83" s="49">
        <f>'jeziora 2021'!P85</f>
        <v>1.7600000000000001E-2</v>
      </c>
      <c r="I83" s="49">
        <f>'jeziora 2021'!S85</f>
        <v>27.27</v>
      </c>
      <c r="J83" s="49">
        <f>'jeziora 2021'!T85</f>
        <v>68.239999999999995</v>
      </c>
      <c r="K83" s="49">
        <f>'jeziora 2021'!Y85</f>
        <v>184.4</v>
      </c>
      <c r="L83" s="92">
        <f>'jeziora 2021'!AB85</f>
        <v>69940.600000000006</v>
      </c>
      <c r="M83" s="92">
        <f>'jeziora 2021'!AC85</f>
        <v>4956.72</v>
      </c>
      <c r="N83" s="68">
        <f>'jeziora 2021'!AI85</f>
        <v>96</v>
      </c>
      <c r="O83" s="68">
        <f>'jeziora 2021'!AJ85</f>
        <v>210</v>
      </c>
      <c r="P83" s="68">
        <f>'jeziora 2021'!AK85</f>
        <v>30</v>
      </c>
      <c r="Q83" s="68">
        <f>'jeziora 2021'!AL85</f>
        <v>1240</v>
      </c>
      <c r="R83" s="68">
        <f>'jeziora 2021'!AM85</f>
        <v>600</v>
      </c>
      <c r="S83" s="68">
        <f>'jeziora 2021'!AN85</f>
        <v>401</v>
      </c>
      <c r="T83" s="68">
        <f>'jeziora 2021'!AO85</f>
        <v>492</v>
      </c>
      <c r="U83" s="68">
        <f>'jeziora 2021'!AQ85</f>
        <v>366</v>
      </c>
      <c r="V83" s="68">
        <f>'jeziora 2021'!AR85</f>
        <v>1.5</v>
      </c>
      <c r="W83" s="68">
        <f>'jeziora 2021'!AS85</f>
        <v>2.5</v>
      </c>
      <c r="X83" s="68">
        <f>'jeziora 2021'!AT85</f>
        <v>37</v>
      </c>
      <c r="Y83" s="68">
        <f>'jeziora 2021'!AU85</f>
        <v>811</v>
      </c>
      <c r="Z83" s="68">
        <f>'jeziora 2021'!AV85</f>
        <v>826</v>
      </c>
      <c r="AA83" s="68">
        <f>'jeziora 2021'!AW85</f>
        <v>305</v>
      </c>
      <c r="AB83" s="68">
        <f>'jeziora 2021'!AX85</f>
        <v>392</v>
      </c>
      <c r="AC83" s="68">
        <f>'jeziora 2021'!AY85</f>
        <v>435</v>
      </c>
      <c r="AD83" s="68">
        <f>'jeziora 2021'!AZ85</f>
        <v>150</v>
      </c>
      <c r="AE83" s="68">
        <f>'jeziora 2021'!BB85</f>
        <v>5052</v>
      </c>
      <c r="AF83" s="68">
        <f>'jeziora 2021'!BJ85</f>
        <v>0.5</v>
      </c>
      <c r="AG83" s="68">
        <f>'jeziora 2021'!BL85</f>
        <v>0.5</v>
      </c>
      <c r="AH83" s="68">
        <f>'jeziora 2021'!BM85</f>
        <v>0.05</v>
      </c>
      <c r="AI83" s="68">
        <f>'jeziora 2021'!BN85</f>
        <v>0.05</v>
      </c>
      <c r="AJ83" s="68">
        <f>'jeziora 2021'!BO85</f>
        <v>0.05</v>
      </c>
      <c r="AK83" s="68">
        <f>'jeziora 2021'!BR85</f>
        <v>0.4</v>
      </c>
      <c r="AL83" s="68">
        <f>'jeziora 2021'!BS85</f>
        <v>0.05</v>
      </c>
      <c r="AM83" s="68">
        <f>'jeziora 2021'!BU85</f>
        <v>0.05</v>
      </c>
      <c r="AN83" s="68">
        <f>'jeziora 2021'!BV85</f>
        <v>0.05</v>
      </c>
      <c r="AO83" s="68">
        <f>'jeziora 2021'!BW85</f>
        <v>0.05</v>
      </c>
      <c r="AP83" s="68">
        <f>'jeziora 2021'!BX85</f>
        <v>0.1</v>
      </c>
      <c r="AQ83" s="68">
        <f>'jeziora 2021'!BZ85</f>
        <v>0</v>
      </c>
      <c r="AR83" s="130">
        <f>'jeziora 2021'!CK85</f>
        <v>0</v>
      </c>
      <c r="AS83" s="68">
        <f>'jeziora 2021'!CN85</f>
        <v>0</v>
      </c>
      <c r="AT83" s="68">
        <f>'jeziora 2021'!CS85</f>
        <v>0</v>
      </c>
      <c r="AU83" s="130">
        <f>'jeziora 2021'!CY85</f>
        <v>0</v>
      </c>
      <c r="AV83" s="49">
        <f>'jeziora 2021'!DD85</f>
        <v>0</v>
      </c>
      <c r="AW83" s="68">
        <f>'jeziora 2021'!DE85</f>
        <v>0.05</v>
      </c>
      <c r="AX83" s="105">
        <f>'jeziora 2021'!DF85</f>
        <v>0.05</v>
      </c>
      <c r="AY83" s="60" t="s">
        <v>172</v>
      </c>
      <c r="AZ83" s="69"/>
      <c r="BA83" s="69"/>
      <c r="BB83" s="69"/>
    </row>
    <row r="84" spans="1:54" x14ac:dyDescent="0.2">
      <c r="A84" s="4">
        <f>'jeziora 2021'!B86</f>
        <v>543</v>
      </c>
      <c r="B84" s="13" t="str">
        <f>'jeziora 2021'!D86</f>
        <v>jez. Łąckie - Drzewicz</v>
      </c>
      <c r="C84" s="49">
        <f>'jeziora 2021'!I86</f>
        <v>0.05</v>
      </c>
      <c r="D84" s="49">
        <f>'jeziora 2021'!J86</f>
        <v>1.5</v>
      </c>
      <c r="E84" s="49">
        <f>'jeziora 2021'!L86</f>
        <v>0.52600000000000002</v>
      </c>
      <c r="F84" s="49">
        <f>'jeziora 2021'!N86</f>
        <v>10.06</v>
      </c>
      <c r="G84" s="49">
        <f>'jeziora 2021'!O86</f>
        <v>6.9480000000000004</v>
      </c>
      <c r="H84" s="49">
        <f>'jeziora 2021'!P86</f>
        <v>0.111</v>
      </c>
      <c r="I84" s="49">
        <f>'jeziora 2021'!S86</f>
        <v>3.8879999999999999</v>
      </c>
      <c r="J84" s="49">
        <f>'jeziora 2021'!T86</f>
        <v>23.74</v>
      </c>
      <c r="K84" s="49">
        <f>'jeziora 2021'!Y86</f>
        <v>53.71</v>
      </c>
      <c r="L84" s="92">
        <f>'jeziora 2021'!AB86</f>
        <v>22965.599999999999</v>
      </c>
      <c r="M84" s="92">
        <f>'jeziora 2021'!AC86</f>
        <v>4138.88</v>
      </c>
      <c r="N84" s="68">
        <f>'jeziora 2021'!AI86</f>
        <v>86</v>
      </c>
      <c r="O84" s="68">
        <f>'jeziora 2021'!AJ86</f>
        <v>36</v>
      </c>
      <c r="P84" s="68">
        <f>'jeziora 2021'!AK86</f>
        <v>2.5</v>
      </c>
      <c r="Q84" s="68">
        <f>'jeziora 2021'!AL86</f>
        <v>182</v>
      </c>
      <c r="R84" s="68">
        <f>'jeziora 2021'!AM86</f>
        <v>160</v>
      </c>
      <c r="S84" s="68">
        <f>'jeziora 2021'!AN86</f>
        <v>47</v>
      </c>
      <c r="T84" s="68">
        <f>'jeziora 2021'!AO86</f>
        <v>88</v>
      </c>
      <c r="U84" s="68">
        <f>'jeziora 2021'!AQ86</f>
        <v>141</v>
      </c>
      <c r="V84" s="68">
        <f>'jeziora 2021'!AR86</f>
        <v>1.5</v>
      </c>
      <c r="W84" s="68">
        <f>'jeziora 2021'!AS86</f>
        <v>2.5</v>
      </c>
      <c r="X84" s="68">
        <f>'jeziora 2021'!AT86</f>
        <v>81</v>
      </c>
      <c r="Y84" s="68">
        <f>'jeziora 2021'!AU86</f>
        <v>111</v>
      </c>
      <c r="Z84" s="68">
        <f>'jeziora 2021'!AV86</f>
        <v>122</v>
      </c>
      <c r="AA84" s="68">
        <f>'jeziora 2021'!AW86</f>
        <v>52</v>
      </c>
      <c r="AB84" s="68">
        <f>'jeziora 2021'!AX86</f>
        <v>42</v>
      </c>
      <c r="AC84" s="68">
        <f>'jeziora 2021'!AY86</f>
        <v>114</v>
      </c>
      <c r="AD84" s="68">
        <f>'jeziora 2021'!AZ86</f>
        <v>2.5</v>
      </c>
      <c r="AE84" s="68">
        <f>'jeziora 2021'!BB86</f>
        <v>971.5</v>
      </c>
      <c r="AF84" s="68">
        <f>'jeziora 2021'!BJ86</f>
        <v>0.5</v>
      </c>
      <c r="AG84" s="68">
        <f>'jeziora 2021'!BL86</f>
        <v>0.5</v>
      </c>
      <c r="AH84" s="68">
        <f>'jeziora 2021'!BM86</f>
        <v>0.05</v>
      </c>
      <c r="AI84" s="68">
        <f>'jeziora 2021'!BN86</f>
        <v>0.05</v>
      </c>
      <c r="AJ84" s="68">
        <f>'jeziora 2021'!BO86</f>
        <v>0.05</v>
      </c>
      <c r="AK84" s="68">
        <f>'jeziora 2021'!BR86</f>
        <v>0.4</v>
      </c>
      <c r="AL84" s="68">
        <f>'jeziora 2021'!BS86</f>
        <v>0.05</v>
      </c>
      <c r="AM84" s="68">
        <f>'jeziora 2021'!BU86</f>
        <v>0.05</v>
      </c>
      <c r="AN84" s="68">
        <f>'jeziora 2021'!BV86</f>
        <v>0.05</v>
      </c>
      <c r="AO84" s="68">
        <f>'jeziora 2021'!BW86</f>
        <v>0.05</v>
      </c>
      <c r="AP84" s="68">
        <f>'jeziora 2021'!BX86</f>
        <v>0.1</v>
      </c>
      <c r="AQ84" s="68">
        <f>'jeziora 2021'!BZ86</f>
        <v>0</v>
      </c>
      <c r="AR84" s="130">
        <f>'jeziora 2021'!CK86</f>
        <v>0</v>
      </c>
      <c r="AS84" s="68">
        <f>'jeziora 2021'!CN86</f>
        <v>0</v>
      </c>
      <c r="AT84" s="68">
        <f>'jeziora 2021'!CS86</f>
        <v>0</v>
      </c>
      <c r="AU84" s="130">
        <f>'jeziora 2021'!CY86</f>
        <v>0</v>
      </c>
      <c r="AV84" s="49">
        <f>'jeziora 2021'!DD86</f>
        <v>0</v>
      </c>
      <c r="AW84" s="68">
        <f>'jeziora 2021'!DE86</f>
        <v>0.05</v>
      </c>
      <c r="AX84" s="105">
        <f>'jeziora 2021'!DF86</f>
        <v>0.05</v>
      </c>
      <c r="AY84" s="60" t="s">
        <v>172</v>
      </c>
      <c r="AZ84" s="69"/>
      <c r="BA84" s="69"/>
      <c r="BB84" s="69"/>
    </row>
    <row r="85" spans="1:54" x14ac:dyDescent="0.2">
      <c r="A85" s="4">
        <f>'jeziora 2021'!B87</f>
        <v>544</v>
      </c>
      <c r="B85" s="13" t="str">
        <f>'jeziora 2021'!D87</f>
        <v>jez. Łąckie Duże -głęboczek</v>
      </c>
      <c r="C85" s="49">
        <f>'jeziora 2021'!I87</f>
        <v>0.05</v>
      </c>
      <c r="D85" s="49">
        <f>'jeziora 2021'!J87</f>
        <v>3.45</v>
      </c>
      <c r="E85" s="49">
        <f>'jeziora 2021'!L87</f>
        <v>2.5000000000000001E-2</v>
      </c>
      <c r="F85" s="49">
        <f>'jeziora 2021'!N87</f>
        <v>13.7</v>
      </c>
      <c r="G85" s="49">
        <f>'jeziora 2021'!O87</f>
        <v>10.1</v>
      </c>
      <c r="H85" s="49">
        <f>'jeziora 2021'!P87</f>
        <v>0.19800000000000001</v>
      </c>
      <c r="I85" s="49">
        <f>'jeziora 2021'!S87</f>
        <v>11.3</v>
      </c>
      <c r="J85" s="49">
        <f>'jeziora 2021'!T87</f>
        <v>20.2</v>
      </c>
      <c r="K85" s="49">
        <f>'jeziora 2021'!Y87</f>
        <v>54</v>
      </c>
      <c r="L85" s="92">
        <f>'jeziora 2021'!AB87</f>
        <v>11120</v>
      </c>
      <c r="M85" s="92">
        <f>'jeziora 2021'!AC87</f>
        <v>298</v>
      </c>
      <c r="N85" s="68">
        <f>'jeziora 2021'!AI87</f>
        <v>130</v>
      </c>
      <c r="O85" s="68">
        <f>'jeziora 2021'!AJ87</f>
        <v>208</v>
      </c>
      <c r="P85" s="68">
        <f>'jeziora 2021'!AK87</f>
        <v>91</v>
      </c>
      <c r="Q85" s="68">
        <f>'jeziora 2021'!AL87</f>
        <v>1140</v>
      </c>
      <c r="R85" s="68">
        <f>'jeziora 2021'!AM87</f>
        <v>540</v>
      </c>
      <c r="S85" s="68">
        <f>'jeziora 2021'!AN87</f>
        <v>301</v>
      </c>
      <c r="T85" s="68">
        <f>'jeziora 2021'!AO87</f>
        <v>250</v>
      </c>
      <c r="U85" s="68">
        <f>'jeziora 2021'!AQ87</f>
        <v>76</v>
      </c>
      <c r="V85" s="68">
        <f>'jeziora 2021'!AR87</f>
        <v>1.5</v>
      </c>
      <c r="W85" s="68">
        <f>'jeziora 2021'!AS87</f>
        <v>2.5</v>
      </c>
      <c r="X85" s="68">
        <f>'jeziora 2021'!AT87</f>
        <v>196</v>
      </c>
      <c r="Y85" s="68">
        <f>'jeziora 2021'!AU87</f>
        <v>681</v>
      </c>
      <c r="Z85" s="68">
        <f>'jeziora 2021'!AV87</f>
        <v>507</v>
      </c>
      <c r="AA85" s="68">
        <f>'jeziora 2021'!AW87</f>
        <v>184</v>
      </c>
      <c r="AB85" s="68">
        <f>'jeziora 2021'!AX87</f>
        <v>281</v>
      </c>
      <c r="AC85" s="68">
        <f>'jeziora 2021'!AY87</f>
        <v>11</v>
      </c>
      <c r="AD85" s="68">
        <f>'jeziora 2021'!AZ87</f>
        <v>2.5</v>
      </c>
      <c r="AE85" s="68">
        <f>'jeziora 2021'!BB87</f>
        <v>4232</v>
      </c>
      <c r="AF85" s="68">
        <f>'jeziora 2021'!BJ87</f>
        <v>0.5</v>
      </c>
      <c r="AG85" s="68">
        <f>'jeziora 2021'!BL87</f>
        <v>0.5</v>
      </c>
      <c r="AH85" s="68">
        <f>'jeziora 2021'!BM87</f>
        <v>0.05</v>
      </c>
      <c r="AI85" s="68">
        <f>'jeziora 2021'!BN87</f>
        <v>0.05</v>
      </c>
      <c r="AJ85" s="68">
        <f>'jeziora 2021'!BO87</f>
        <v>0.05</v>
      </c>
      <c r="AK85" s="68">
        <f>'jeziora 2021'!BR87</f>
        <v>0.4</v>
      </c>
      <c r="AL85" s="68">
        <f>'jeziora 2021'!BS87</f>
        <v>0.05</v>
      </c>
      <c r="AM85" s="68">
        <f>'jeziora 2021'!BU87</f>
        <v>0.05</v>
      </c>
      <c r="AN85" s="68">
        <f>'jeziora 2021'!BV87</f>
        <v>0.05</v>
      </c>
      <c r="AO85" s="68">
        <f>'jeziora 2021'!BW87</f>
        <v>0.05</v>
      </c>
      <c r="AP85" s="68">
        <f>'jeziora 2021'!BX87</f>
        <v>0.1</v>
      </c>
      <c r="AQ85" s="68">
        <f>'jeziora 2021'!BZ87</f>
        <v>0</v>
      </c>
      <c r="AR85" s="130">
        <f>'jeziora 2021'!CK87</f>
        <v>0</v>
      </c>
      <c r="AS85" s="68">
        <f>'jeziora 2021'!CN87</f>
        <v>0</v>
      </c>
      <c r="AT85" s="68">
        <f>'jeziora 2021'!CS87</f>
        <v>0</v>
      </c>
      <c r="AU85" s="130">
        <f>'jeziora 2021'!CY87</f>
        <v>0</v>
      </c>
      <c r="AV85" s="49">
        <f>'jeziora 2021'!DD87</f>
        <v>0</v>
      </c>
      <c r="AW85" s="68">
        <f>'jeziora 2021'!DE87</f>
        <v>0.05</v>
      </c>
      <c r="AX85" s="105">
        <f>'jeziora 2021'!DF87</f>
        <v>0.05</v>
      </c>
      <c r="AY85" s="58" t="s">
        <v>170</v>
      </c>
      <c r="AZ85" s="69"/>
      <c r="BA85" s="69"/>
      <c r="BB85" s="69"/>
    </row>
    <row r="86" spans="1:54" x14ac:dyDescent="0.2">
      <c r="A86" s="4">
        <f>'jeziora 2021'!B88</f>
        <v>545</v>
      </c>
      <c r="B86" s="13" t="str">
        <f>'jeziora 2021'!D88</f>
        <v>jez. Łąkorek - stan.01</v>
      </c>
      <c r="C86" s="49">
        <f>'jeziora 2021'!I88</f>
        <v>0.05</v>
      </c>
      <c r="D86" s="49">
        <f>'jeziora 2021'!J88</f>
        <v>4.88</v>
      </c>
      <c r="E86" s="49">
        <f>'jeziora 2021'!L88</f>
        <v>0.53200000000000003</v>
      </c>
      <c r="F86" s="49">
        <f>'jeziora 2021'!N88</f>
        <v>7.31</v>
      </c>
      <c r="G86" s="49">
        <f>'jeziora 2021'!O88</f>
        <v>9.1999999999999993</v>
      </c>
      <c r="H86" s="49">
        <f>'jeziora 2021'!P88</f>
        <v>7.7399999999999997E-2</v>
      </c>
      <c r="I86" s="49">
        <f>'jeziora 2021'!S88</f>
        <v>7.02</v>
      </c>
      <c r="J86" s="49">
        <f>'jeziora 2021'!T88</f>
        <v>33.200000000000003</v>
      </c>
      <c r="K86" s="49">
        <f>'jeziora 2021'!Y88</f>
        <v>56.4</v>
      </c>
      <c r="L86" s="92">
        <f>'jeziora 2021'!AB88</f>
        <v>8637</v>
      </c>
      <c r="M86" s="92">
        <f>'jeziora 2021'!AC88</f>
        <v>1420</v>
      </c>
      <c r="N86" s="68">
        <f>'jeziora 2021'!AI88</f>
        <v>140</v>
      </c>
      <c r="O86" s="68">
        <f>'jeziora 2021'!AJ88</f>
        <v>211</v>
      </c>
      <c r="P86" s="68">
        <f>'jeziora 2021'!AK88</f>
        <v>44</v>
      </c>
      <c r="Q86" s="68">
        <f>'jeziora 2021'!AL88</f>
        <v>845</v>
      </c>
      <c r="R86" s="68">
        <f>'jeziora 2021'!AM88</f>
        <v>480</v>
      </c>
      <c r="S86" s="68">
        <f>'jeziora 2021'!AN88</f>
        <v>149</v>
      </c>
      <c r="T86" s="68">
        <f>'jeziora 2021'!AO88</f>
        <v>327</v>
      </c>
      <c r="U86" s="68">
        <f>'jeziora 2021'!AQ88</f>
        <v>245</v>
      </c>
      <c r="V86" s="68">
        <f>'jeziora 2021'!AR88</f>
        <v>1.5</v>
      </c>
      <c r="W86" s="68">
        <f>'jeziora 2021'!AS88</f>
        <v>45</v>
      </c>
      <c r="X86" s="68">
        <f>'jeziora 2021'!AT88</f>
        <v>275</v>
      </c>
      <c r="Y86" s="68">
        <f>'jeziora 2021'!AU88</f>
        <v>642</v>
      </c>
      <c r="Z86" s="68">
        <f>'jeziora 2021'!AV88</f>
        <v>491</v>
      </c>
      <c r="AA86" s="68">
        <f>'jeziora 2021'!AW88</f>
        <v>207</v>
      </c>
      <c r="AB86" s="68">
        <f>'jeziora 2021'!AX88</f>
        <v>276</v>
      </c>
      <c r="AC86" s="68">
        <f>'jeziora 2021'!AY88</f>
        <v>319</v>
      </c>
      <c r="AD86" s="68">
        <f>'jeziora 2021'!AZ88</f>
        <v>81</v>
      </c>
      <c r="AE86" s="68">
        <f>'jeziora 2021'!BB88</f>
        <v>3857.5</v>
      </c>
      <c r="AF86" s="68">
        <f>'jeziora 2021'!BJ88</f>
        <v>0.5</v>
      </c>
      <c r="AG86" s="68">
        <f>'jeziora 2021'!BL88</f>
        <v>0.5</v>
      </c>
      <c r="AH86" s="68">
        <f>'jeziora 2021'!BM88</f>
        <v>0.05</v>
      </c>
      <c r="AI86" s="68">
        <f>'jeziora 2021'!BN88</f>
        <v>0.05</v>
      </c>
      <c r="AJ86" s="68">
        <f>'jeziora 2021'!BO88</f>
        <v>0.05</v>
      </c>
      <c r="AK86" s="68">
        <f>'jeziora 2021'!BR88</f>
        <v>0.4</v>
      </c>
      <c r="AL86" s="68">
        <f>'jeziora 2021'!BS88</f>
        <v>0.05</v>
      </c>
      <c r="AM86" s="68">
        <f>'jeziora 2021'!BU88</f>
        <v>0.05</v>
      </c>
      <c r="AN86" s="68">
        <f>'jeziora 2021'!BV88</f>
        <v>0.05</v>
      </c>
      <c r="AO86" s="68">
        <f>'jeziora 2021'!BW88</f>
        <v>0.05</v>
      </c>
      <c r="AP86" s="68">
        <f>'jeziora 2021'!BX88</f>
        <v>0.1</v>
      </c>
      <c r="AQ86" s="68">
        <f>'jeziora 2021'!BZ88</f>
        <v>0</v>
      </c>
      <c r="AR86" s="130">
        <f>'jeziora 2021'!CK88</f>
        <v>0</v>
      </c>
      <c r="AS86" s="68">
        <f>'jeziora 2021'!CN88</f>
        <v>0</v>
      </c>
      <c r="AT86" s="68">
        <f>'jeziora 2021'!CS88</f>
        <v>0</v>
      </c>
      <c r="AU86" s="130">
        <f>'jeziora 2021'!CY88</f>
        <v>0</v>
      </c>
      <c r="AV86" s="49">
        <f>'jeziora 2021'!DD88</f>
        <v>0</v>
      </c>
      <c r="AW86" s="68">
        <f>'jeziora 2021'!DE88</f>
        <v>0.05</v>
      </c>
      <c r="AX86" s="105">
        <f>'jeziora 2021'!DF88</f>
        <v>0.05</v>
      </c>
      <c r="AY86" s="60" t="s">
        <v>172</v>
      </c>
      <c r="AZ86" s="69"/>
      <c r="BA86" s="69"/>
      <c r="BB86" s="69"/>
    </row>
    <row r="87" spans="1:54" x14ac:dyDescent="0.2">
      <c r="A87" s="4">
        <f>'jeziora 2021'!B89</f>
        <v>546</v>
      </c>
      <c r="B87" s="13" t="str">
        <f>'jeziora 2021'!D89</f>
        <v>Jez. Łękno - stan. 01</v>
      </c>
      <c r="C87" s="49">
        <f>'jeziora 2021'!I89</f>
        <v>0.05</v>
      </c>
      <c r="D87" s="49">
        <f>'jeziora 2021'!J89</f>
        <v>1.5</v>
      </c>
      <c r="E87" s="49">
        <f>'jeziora 2021'!L89</f>
        <v>0.26669999999999999</v>
      </c>
      <c r="F87" s="49">
        <f>'jeziora 2021'!N89</f>
        <v>5.4870000000000001</v>
      </c>
      <c r="G87" s="49">
        <f>'jeziora 2021'!O89</f>
        <v>7.4429999999999996</v>
      </c>
      <c r="H87" s="49">
        <f>'jeziora 2021'!P89</f>
        <v>7.2099999999999997E-2</v>
      </c>
      <c r="I87" s="49">
        <f>'jeziora 2021'!S89</f>
        <v>5.67</v>
      </c>
      <c r="J87" s="49">
        <f>'jeziora 2021'!T89</f>
        <v>13.15</v>
      </c>
      <c r="K87" s="49">
        <f>'jeziora 2021'!Y89</f>
        <v>38.619999999999997</v>
      </c>
      <c r="L87" s="92">
        <f>'jeziora 2021'!AB89</f>
        <v>5183</v>
      </c>
      <c r="M87" s="92">
        <f>'jeziora 2021'!AC89</f>
        <v>743.06514573245704</v>
      </c>
      <c r="N87" s="68">
        <f>'jeziora 2021'!AI89</f>
        <v>22</v>
      </c>
      <c r="O87" s="68">
        <f>'jeziora 2021'!AJ89</f>
        <v>31</v>
      </c>
      <c r="P87" s="68">
        <f>'jeziora 2021'!AK89</f>
        <v>25</v>
      </c>
      <c r="Q87" s="68">
        <f>'jeziora 2021'!AL89</f>
        <v>228</v>
      </c>
      <c r="R87" s="68">
        <f>'jeziora 2021'!AM89</f>
        <v>68</v>
      </c>
      <c r="S87" s="68">
        <f>'jeziora 2021'!AN89</f>
        <v>61</v>
      </c>
      <c r="T87" s="68">
        <f>'jeziora 2021'!AO89</f>
        <v>78</v>
      </c>
      <c r="U87" s="68">
        <f>'jeziora 2021'!AQ89</f>
        <v>61</v>
      </c>
      <c r="V87" s="68">
        <f>'jeziora 2021'!AR89</f>
        <v>1.5</v>
      </c>
      <c r="W87" s="68">
        <f>'jeziora 2021'!AS89</f>
        <v>2.5</v>
      </c>
      <c r="X87" s="68">
        <f>'jeziora 2021'!AT89</f>
        <v>35</v>
      </c>
      <c r="Y87" s="68">
        <f>'jeziora 2021'!AU89</f>
        <v>151</v>
      </c>
      <c r="Z87" s="68">
        <f>'jeziora 2021'!AV89</f>
        <v>144</v>
      </c>
      <c r="AA87" s="68">
        <f>'jeziora 2021'!AW89</f>
        <v>55</v>
      </c>
      <c r="AB87" s="68">
        <f>'jeziora 2021'!AX89</f>
        <v>68</v>
      </c>
      <c r="AC87" s="68">
        <f>'jeziora 2021'!AY89</f>
        <v>103</v>
      </c>
      <c r="AD87" s="68">
        <f>'jeziora 2021'!AZ89</f>
        <v>22</v>
      </c>
      <c r="AE87" s="68">
        <f>'jeziora 2021'!BB89</f>
        <v>902</v>
      </c>
      <c r="AF87" s="68">
        <f>'jeziora 2021'!BJ89</f>
        <v>0.5</v>
      </c>
      <c r="AG87" s="68">
        <f>'jeziora 2021'!BL89</f>
        <v>0.5</v>
      </c>
      <c r="AH87" s="68">
        <f>'jeziora 2021'!BM89</f>
        <v>0.05</v>
      </c>
      <c r="AI87" s="68">
        <f>'jeziora 2021'!BN89</f>
        <v>0.05</v>
      </c>
      <c r="AJ87" s="68">
        <f>'jeziora 2021'!BO89</f>
        <v>0.05</v>
      </c>
      <c r="AK87" s="68">
        <f>'jeziora 2021'!BR89</f>
        <v>0.4</v>
      </c>
      <c r="AL87" s="68">
        <f>'jeziora 2021'!BS89</f>
        <v>0.05</v>
      </c>
      <c r="AM87" s="68">
        <f>'jeziora 2021'!BU89</f>
        <v>0.05</v>
      </c>
      <c r="AN87" s="68">
        <f>'jeziora 2021'!BV89</f>
        <v>0.05</v>
      </c>
      <c r="AO87" s="68">
        <f>'jeziora 2021'!BW89</f>
        <v>0.05</v>
      </c>
      <c r="AP87" s="68">
        <f>'jeziora 2021'!BX89</f>
        <v>0.1</v>
      </c>
      <c r="AQ87" s="68">
        <f>'jeziora 2021'!BZ89</f>
        <v>0</v>
      </c>
      <c r="AR87" s="130">
        <f>'jeziora 2021'!CK89</f>
        <v>0</v>
      </c>
      <c r="AS87" s="68">
        <f>'jeziora 2021'!CN89</f>
        <v>0</v>
      </c>
      <c r="AT87" s="68">
        <f>'jeziora 2021'!CS89</f>
        <v>0</v>
      </c>
      <c r="AU87" s="130">
        <f>'jeziora 2021'!CY89</f>
        <v>0</v>
      </c>
      <c r="AV87" s="49">
        <f>'jeziora 2021'!DD89</f>
        <v>0</v>
      </c>
      <c r="AW87" s="68">
        <f>'jeziora 2021'!DE89</f>
        <v>0.05</v>
      </c>
      <c r="AX87" s="105">
        <f>'jeziora 2021'!DF89</f>
        <v>0.05</v>
      </c>
      <c r="AY87" s="58" t="s">
        <v>170</v>
      </c>
      <c r="AZ87" s="69"/>
      <c r="BA87" s="69"/>
      <c r="BB87" s="69"/>
    </row>
    <row r="88" spans="1:54" x14ac:dyDescent="0.2">
      <c r="A88" s="4">
        <f>'jeziora 2021'!B90</f>
        <v>547</v>
      </c>
      <c r="B88" s="13" t="str">
        <f>'jeziora 2021'!D90</f>
        <v>jez. Łętowskie - głęboczek-18,7m</v>
      </c>
      <c r="C88" s="49">
        <f>'jeziora 2021'!I90</f>
        <v>0.17879999999999999</v>
      </c>
      <c r="D88" s="49">
        <f>'jeziora 2021'!J90</f>
        <v>6.1470000000000002</v>
      </c>
      <c r="E88" s="49">
        <f>'jeziora 2021'!L90</f>
        <v>0.45950000000000002</v>
      </c>
      <c r="F88" s="49">
        <f>'jeziora 2021'!N90</f>
        <v>9.6129999999999995</v>
      </c>
      <c r="G88" s="49">
        <f>'jeziora 2021'!O90</f>
        <v>7.6379999999999999</v>
      </c>
      <c r="H88" s="49">
        <f>'jeziora 2021'!P90</f>
        <v>3.2800000000000003E-2</v>
      </c>
      <c r="I88" s="49">
        <f>'jeziora 2021'!S90</f>
        <v>6.9989999999999997</v>
      </c>
      <c r="J88" s="49">
        <f>'jeziora 2021'!T90</f>
        <v>20.97</v>
      </c>
      <c r="K88" s="49">
        <f>'jeziora 2021'!Y90</f>
        <v>51.72</v>
      </c>
      <c r="L88" s="92">
        <f>'jeziora 2021'!AB90</f>
        <v>11520</v>
      </c>
      <c r="M88" s="92">
        <f>'jeziora 2021'!AC90</f>
        <v>890.33651032747196</v>
      </c>
      <c r="N88" s="68">
        <f>'jeziora 2021'!AI90</f>
        <v>48</v>
      </c>
      <c r="O88" s="68">
        <f>'jeziora 2021'!AJ90</f>
        <v>2.5</v>
      </c>
      <c r="P88" s="68">
        <f>'jeziora 2021'!AK90</f>
        <v>2.5</v>
      </c>
      <c r="Q88" s="68">
        <f>'jeziora 2021'!AL90</f>
        <v>123</v>
      </c>
      <c r="R88" s="68">
        <f>'jeziora 2021'!AM90</f>
        <v>62</v>
      </c>
      <c r="S88" s="68">
        <f>'jeziora 2021'!AN90</f>
        <v>2.5</v>
      </c>
      <c r="T88" s="68">
        <f>'jeziora 2021'!AO90</f>
        <v>2.5</v>
      </c>
      <c r="U88" s="68">
        <f>'jeziora 2021'!AQ90</f>
        <v>45</v>
      </c>
      <c r="V88" s="68">
        <f>'jeziora 2021'!AR90</f>
        <v>1.5</v>
      </c>
      <c r="W88" s="68">
        <f>'jeziora 2021'!AS90</f>
        <v>52</v>
      </c>
      <c r="X88" s="68">
        <f>'jeziora 2021'!AT90</f>
        <v>2.5</v>
      </c>
      <c r="Y88" s="68">
        <f>'jeziora 2021'!AU90</f>
        <v>73</v>
      </c>
      <c r="Z88" s="68">
        <f>'jeziora 2021'!AV90</f>
        <v>91</v>
      </c>
      <c r="AA88" s="68">
        <f>'jeziora 2021'!AW90</f>
        <v>2.5</v>
      </c>
      <c r="AB88" s="68">
        <f>'jeziora 2021'!AX90</f>
        <v>48</v>
      </c>
      <c r="AC88" s="68">
        <f>'jeziora 2021'!AY90</f>
        <v>94</v>
      </c>
      <c r="AD88" s="68">
        <f>'jeziora 2021'!AZ90</f>
        <v>2.5</v>
      </c>
      <c r="AE88" s="68">
        <f>'jeziora 2021'!BB90</f>
        <v>465.5</v>
      </c>
      <c r="AF88" s="68">
        <f>'jeziora 2021'!BJ90</f>
        <v>0.5</v>
      </c>
      <c r="AG88" s="68">
        <f>'jeziora 2021'!BL90</f>
        <v>0.5</v>
      </c>
      <c r="AH88" s="68">
        <f>'jeziora 2021'!BM90</f>
        <v>0.05</v>
      </c>
      <c r="AI88" s="68">
        <f>'jeziora 2021'!BN90</f>
        <v>0.05</v>
      </c>
      <c r="AJ88" s="68">
        <f>'jeziora 2021'!BO90</f>
        <v>0.05</v>
      </c>
      <c r="AK88" s="68">
        <f>'jeziora 2021'!BR90</f>
        <v>0.4</v>
      </c>
      <c r="AL88" s="68">
        <f>'jeziora 2021'!BS90</f>
        <v>0.05</v>
      </c>
      <c r="AM88" s="68">
        <f>'jeziora 2021'!BU90</f>
        <v>0.05</v>
      </c>
      <c r="AN88" s="68">
        <f>'jeziora 2021'!BV90</f>
        <v>0.05</v>
      </c>
      <c r="AO88" s="68">
        <f>'jeziora 2021'!BW90</f>
        <v>0.05</v>
      </c>
      <c r="AP88" s="68">
        <f>'jeziora 2021'!BX90</f>
        <v>0.1</v>
      </c>
      <c r="AQ88" s="68">
        <f>'jeziora 2021'!BZ90</f>
        <v>0</v>
      </c>
      <c r="AR88" s="130">
        <f>'jeziora 2021'!CK90</f>
        <v>0</v>
      </c>
      <c r="AS88" s="68">
        <f>'jeziora 2021'!CN90</f>
        <v>0</v>
      </c>
      <c r="AT88" s="68">
        <f>'jeziora 2021'!CS90</f>
        <v>0</v>
      </c>
      <c r="AU88" s="130">
        <f>'jeziora 2021'!CY90</f>
        <v>0</v>
      </c>
      <c r="AV88" s="49">
        <f>'jeziora 2021'!DD90</f>
        <v>0</v>
      </c>
      <c r="AW88" s="68">
        <f>'jeziora 2021'!DE90</f>
        <v>0.05</v>
      </c>
      <c r="AX88" s="105">
        <f>'jeziora 2021'!DF90</f>
        <v>0.05</v>
      </c>
      <c r="AY88" s="59" t="s">
        <v>171</v>
      </c>
      <c r="AZ88" s="69"/>
      <c r="BA88" s="69"/>
      <c r="BB88" s="69"/>
    </row>
    <row r="89" spans="1:54" x14ac:dyDescent="0.2">
      <c r="A89" s="4">
        <f>'jeziora 2021'!B91</f>
        <v>548</v>
      </c>
      <c r="B89" s="13" t="str">
        <f>'jeziora 2021'!D91</f>
        <v>jez. Łubie - głęboczek - 8,8m</v>
      </c>
      <c r="C89" s="49">
        <f>'jeziora 2021'!I91</f>
        <v>0.05</v>
      </c>
      <c r="D89" s="49">
        <f>'jeziora 2021'!J91</f>
        <v>1.5</v>
      </c>
      <c r="E89" s="49">
        <f>'jeziora 2021'!L91</f>
        <v>2.5000000000000001E-2</v>
      </c>
      <c r="F89" s="49">
        <f>'jeziora 2021'!N91</f>
        <v>4.99</v>
      </c>
      <c r="G89" s="49">
        <f>'jeziora 2021'!O91</f>
        <v>3.18</v>
      </c>
      <c r="H89" s="49">
        <f>'jeziora 2021'!P91</f>
        <v>4.53E-2</v>
      </c>
      <c r="I89" s="49">
        <f>'jeziora 2021'!S91</f>
        <v>4.43</v>
      </c>
      <c r="J89" s="49">
        <f>'jeziora 2021'!T91</f>
        <v>5.2</v>
      </c>
      <c r="K89" s="49">
        <f>'jeziora 2021'!Y91</f>
        <v>15.9</v>
      </c>
      <c r="L89" s="92">
        <f>'jeziora 2021'!AB91</f>
        <v>5406</v>
      </c>
      <c r="M89" s="92">
        <f>'jeziora 2021'!AC91</f>
        <v>440</v>
      </c>
      <c r="N89" s="68">
        <f>'jeziora 2021'!AI91</f>
        <v>43</v>
      </c>
      <c r="O89" s="68">
        <f>'jeziora 2021'!AJ91</f>
        <v>42</v>
      </c>
      <c r="P89" s="68">
        <f>'jeziora 2021'!AK91</f>
        <v>2.5</v>
      </c>
      <c r="Q89" s="68">
        <f>'jeziora 2021'!AL91</f>
        <v>121</v>
      </c>
      <c r="R89" s="68">
        <f>'jeziora 2021'!AM91</f>
        <v>56</v>
      </c>
      <c r="S89" s="68">
        <f>'jeziora 2021'!AN91</f>
        <v>2.5</v>
      </c>
      <c r="T89" s="68">
        <f>'jeziora 2021'!AO91</f>
        <v>30</v>
      </c>
      <c r="U89" s="68">
        <f>'jeziora 2021'!AQ91</f>
        <v>104</v>
      </c>
      <c r="V89" s="68">
        <f>'jeziora 2021'!AR91</f>
        <v>1.5</v>
      </c>
      <c r="W89" s="68">
        <f>'jeziora 2021'!AS91</f>
        <v>2.5</v>
      </c>
      <c r="X89" s="68">
        <f>'jeziora 2021'!AT91</f>
        <v>156</v>
      </c>
      <c r="Y89" s="68">
        <f>'jeziora 2021'!AU91</f>
        <v>63</v>
      </c>
      <c r="Z89" s="68">
        <f>'jeziora 2021'!AV91</f>
        <v>44</v>
      </c>
      <c r="AA89" s="68">
        <f>'jeziora 2021'!AW91</f>
        <v>2.5</v>
      </c>
      <c r="AB89" s="68">
        <f>'jeziora 2021'!AX91</f>
        <v>2.5</v>
      </c>
      <c r="AC89" s="68">
        <f>'jeziora 2021'!AY91</f>
        <v>36</v>
      </c>
      <c r="AD89" s="68">
        <f>'jeziora 2021'!AZ91</f>
        <v>2.5</v>
      </c>
      <c r="AE89" s="68">
        <f>'jeziora 2021'!BB91</f>
        <v>566.5</v>
      </c>
      <c r="AF89" s="68">
        <f>'jeziora 2021'!BJ91</f>
        <v>0.5</v>
      </c>
      <c r="AG89" s="68">
        <f>'jeziora 2021'!BL91</f>
        <v>0.5</v>
      </c>
      <c r="AH89" s="68">
        <f>'jeziora 2021'!BM91</f>
        <v>0.05</v>
      </c>
      <c r="AI89" s="68">
        <f>'jeziora 2021'!BN91</f>
        <v>0.05</v>
      </c>
      <c r="AJ89" s="68">
        <f>'jeziora 2021'!BO91</f>
        <v>0.05</v>
      </c>
      <c r="AK89" s="68">
        <f>'jeziora 2021'!BR91</f>
        <v>0.4</v>
      </c>
      <c r="AL89" s="68">
        <f>'jeziora 2021'!BS91</f>
        <v>0.05</v>
      </c>
      <c r="AM89" s="68">
        <f>'jeziora 2021'!BU91</f>
        <v>0.05</v>
      </c>
      <c r="AN89" s="68">
        <f>'jeziora 2021'!BV91</f>
        <v>0.05</v>
      </c>
      <c r="AO89" s="68">
        <f>'jeziora 2021'!BW91</f>
        <v>0.05</v>
      </c>
      <c r="AP89" s="68">
        <f>'jeziora 2021'!BX91</f>
        <v>0.1</v>
      </c>
      <c r="AQ89" s="68">
        <f>'jeziora 2021'!BZ91</f>
        <v>0</v>
      </c>
      <c r="AR89" s="130">
        <f>'jeziora 2021'!CK91</f>
        <v>0</v>
      </c>
      <c r="AS89" s="68">
        <f>'jeziora 2021'!CN91</f>
        <v>0</v>
      </c>
      <c r="AT89" s="68">
        <f>'jeziora 2021'!CS91</f>
        <v>0</v>
      </c>
      <c r="AU89" s="130">
        <f>'jeziora 2021'!CY91</f>
        <v>0</v>
      </c>
      <c r="AV89" s="49">
        <f>'jeziora 2021'!DD91</f>
        <v>0</v>
      </c>
      <c r="AW89" s="68">
        <f>'jeziora 2021'!DE91</f>
        <v>0.05</v>
      </c>
      <c r="AX89" s="105">
        <f>'jeziora 2021'!DF91</f>
        <v>0.05</v>
      </c>
      <c r="AY89" s="58" t="s">
        <v>170</v>
      </c>
      <c r="AZ89" s="69"/>
      <c r="BA89" s="69"/>
      <c r="BB89" s="69"/>
    </row>
    <row r="90" spans="1:54" x14ac:dyDescent="0.2">
      <c r="A90" s="4">
        <f>'jeziora 2021'!B92</f>
        <v>549</v>
      </c>
      <c r="B90" s="13" t="str">
        <f>'jeziora 2021'!D92</f>
        <v>jez. Marianowskie - głęboczek -  10,7 m</v>
      </c>
      <c r="C90" s="49">
        <f>'jeziora 2021'!I92</f>
        <v>0.05</v>
      </c>
      <c r="D90" s="49">
        <f>'jeziora 2021'!J92</f>
        <v>12.1</v>
      </c>
      <c r="E90" s="49">
        <f>'jeziora 2021'!L92</f>
        <v>0.74399999999999999</v>
      </c>
      <c r="F90" s="49">
        <f>'jeziora 2021'!N92</f>
        <v>14</v>
      </c>
      <c r="G90" s="49">
        <f>'jeziora 2021'!O92</f>
        <v>15.5</v>
      </c>
      <c r="H90" s="49">
        <f>'jeziora 2021'!P92</f>
        <v>0.14099999999999999</v>
      </c>
      <c r="I90" s="49">
        <f>'jeziora 2021'!S92</f>
        <v>12.3</v>
      </c>
      <c r="J90" s="49">
        <f>'jeziora 2021'!T92</f>
        <v>35.200000000000003</v>
      </c>
      <c r="K90" s="49">
        <f>'jeziora 2021'!Y92</f>
        <v>98</v>
      </c>
      <c r="L90" s="92">
        <f>'jeziora 2021'!AB92</f>
        <v>37461</v>
      </c>
      <c r="M90" s="92">
        <f>'jeziora 2021'!AC92</f>
        <v>2970</v>
      </c>
      <c r="N90" s="68">
        <f>'jeziora 2021'!AI92</f>
        <v>77</v>
      </c>
      <c r="O90" s="68">
        <f>'jeziora 2021'!AJ92</f>
        <v>185</v>
      </c>
      <c r="P90" s="68">
        <f>'jeziora 2021'!AK92</f>
        <v>43</v>
      </c>
      <c r="Q90" s="68">
        <f>'jeziora 2021'!AL92</f>
        <v>798</v>
      </c>
      <c r="R90" s="68">
        <f>'jeziora 2021'!AM92</f>
        <v>470</v>
      </c>
      <c r="S90" s="68">
        <f>'jeziora 2021'!AN92</f>
        <v>280</v>
      </c>
      <c r="T90" s="68">
        <f>'jeziora 2021'!AO92</f>
        <v>365</v>
      </c>
      <c r="U90" s="68">
        <f>'jeziora 2021'!AQ92</f>
        <v>239</v>
      </c>
      <c r="V90" s="68">
        <f>'jeziora 2021'!AR92</f>
        <v>46</v>
      </c>
      <c r="W90" s="68">
        <f>'jeziora 2021'!AS92</f>
        <v>29</v>
      </c>
      <c r="X90" s="68">
        <f>'jeziora 2021'!AT92</f>
        <v>52</v>
      </c>
      <c r="Y90" s="68">
        <f>'jeziora 2021'!AU92</f>
        <v>651</v>
      </c>
      <c r="Z90" s="68">
        <f>'jeziora 2021'!AV92</f>
        <v>560</v>
      </c>
      <c r="AA90" s="68">
        <f>'jeziora 2021'!AW92</f>
        <v>228</v>
      </c>
      <c r="AB90" s="68">
        <f>'jeziora 2021'!AX92</f>
        <v>319</v>
      </c>
      <c r="AC90" s="68">
        <f>'jeziora 2021'!AY92</f>
        <v>366</v>
      </c>
      <c r="AD90" s="68">
        <f>'jeziora 2021'!AZ92</f>
        <v>120</v>
      </c>
      <c r="AE90" s="68">
        <f>'jeziora 2021'!BB92</f>
        <v>3784</v>
      </c>
      <c r="AF90" s="68">
        <f>'jeziora 2021'!BJ92</f>
        <v>0.5</v>
      </c>
      <c r="AG90" s="68">
        <f>'jeziora 2021'!BL92</f>
        <v>0.5</v>
      </c>
      <c r="AH90" s="68">
        <f>'jeziora 2021'!BM92</f>
        <v>0.05</v>
      </c>
      <c r="AI90" s="68">
        <f>'jeziora 2021'!BN92</f>
        <v>0.05</v>
      </c>
      <c r="AJ90" s="68">
        <f>'jeziora 2021'!BO92</f>
        <v>0.05</v>
      </c>
      <c r="AK90" s="68">
        <f>'jeziora 2021'!BR92</f>
        <v>0.4</v>
      </c>
      <c r="AL90" s="68">
        <f>'jeziora 2021'!BS92</f>
        <v>0.05</v>
      </c>
      <c r="AM90" s="68">
        <f>'jeziora 2021'!BU92</f>
        <v>0.05</v>
      </c>
      <c r="AN90" s="68">
        <f>'jeziora 2021'!BV92</f>
        <v>0.05</v>
      </c>
      <c r="AO90" s="68">
        <f>'jeziora 2021'!BW92</f>
        <v>0.05</v>
      </c>
      <c r="AP90" s="68">
        <f>'jeziora 2021'!BX92</f>
        <v>0.1</v>
      </c>
      <c r="AQ90" s="68">
        <f>'jeziora 2021'!BZ92</f>
        <v>0</v>
      </c>
      <c r="AR90" s="130">
        <f>'jeziora 2021'!CK92</f>
        <v>0</v>
      </c>
      <c r="AS90" s="68">
        <f>'jeziora 2021'!CN92</f>
        <v>0</v>
      </c>
      <c r="AT90" s="68">
        <f>'jeziora 2021'!CS92</f>
        <v>0</v>
      </c>
      <c r="AU90" s="130">
        <f>'jeziora 2021'!CY92</f>
        <v>0</v>
      </c>
      <c r="AV90" s="49">
        <f>'jeziora 2021'!DD92</f>
        <v>0</v>
      </c>
      <c r="AW90" s="68">
        <f>'jeziora 2021'!DE92</f>
        <v>0.05</v>
      </c>
      <c r="AX90" s="105">
        <f>'jeziora 2021'!DF92</f>
        <v>0.05</v>
      </c>
      <c r="AY90" s="60" t="s">
        <v>172</v>
      </c>
      <c r="AZ90" s="69"/>
      <c r="BA90" s="69"/>
      <c r="BB90" s="69"/>
    </row>
    <row r="91" spans="1:54" x14ac:dyDescent="0.2">
      <c r="A91" s="4">
        <f>'jeziora 2021'!B93</f>
        <v>550</v>
      </c>
      <c r="B91" s="13" t="str">
        <f>'jeziora 2021'!D93</f>
        <v>Jez. Mąkolno - stan. 01</v>
      </c>
      <c r="C91" s="49">
        <f>'jeziora 2021'!I93</f>
        <v>0.27700000000000002</v>
      </c>
      <c r="D91" s="49">
        <f>'jeziora 2021'!J93</f>
        <v>1.5</v>
      </c>
      <c r="E91" s="49">
        <f>'jeziora 2021'!L93</f>
        <v>0.62690000000000001</v>
      </c>
      <c r="F91" s="49">
        <f>'jeziora 2021'!N93</f>
        <v>6.335</v>
      </c>
      <c r="G91" s="49">
        <f>'jeziora 2021'!O93</f>
        <v>7.9210000000000003</v>
      </c>
      <c r="H91" s="49">
        <f>'jeziora 2021'!P93</f>
        <v>3.3300000000000003E-2</v>
      </c>
      <c r="I91" s="49">
        <f>'jeziora 2021'!S93</f>
        <v>5.5209999999999999</v>
      </c>
      <c r="J91" s="49">
        <f>'jeziora 2021'!T93</f>
        <v>33.18</v>
      </c>
      <c r="K91" s="49">
        <f>'jeziora 2021'!Y93</f>
        <v>56.94</v>
      </c>
      <c r="L91" s="92">
        <f>'jeziora 2021'!AB93</f>
        <v>9087</v>
      </c>
      <c r="M91" s="92">
        <f>'jeziora 2021'!AC93</f>
        <v>795.17940721423895</v>
      </c>
      <c r="N91" s="68">
        <f>'jeziora 2021'!AI93</f>
        <v>31</v>
      </c>
      <c r="O91" s="68">
        <f>'jeziora 2021'!AJ93</f>
        <v>112</v>
      </c>
      <c r="P91" s="68">
        <f>'jeziora 2021'!AK93</f>
        <v>45</v>
      </c>
      <c r="Q91" s="68">
        <f>'jeziora 2021'!AL93</f>
        <v>566</v>
      </c>
      <c r="R91" s="68">
        <f>'jeziora 2021'!AM93</f>
        <v>210</v>
      </c>
      <c r="S91" s="68">
        <f>'jeziora 2021'!AN93</f>
        <v>116</v>
      </c>
      <c r="T91" s="68">
        <f>'jeziora 2021'!AO93</f>
        <v>139</v>
      </c>
      <c r="U91" s="68">
        <f>'jeziora 2021'!AQ93</f>
        <v>105</v>
      </c>
      <c r="V91" s="68">
        <f>'jeziora 2021'!AR93</f>
        <v>1.5</v>
      </c>
      <c r="W91" s="68">
        <f>'jeziora 2021'!AS93</f>
        <v>53</v>
      </c>
      <c r="X91" s="68">
        <f>'jeziora 2021'!AT93</f>
        <v>74</v>
      </c>
      <c r="Y91" s="68">
        <f>'jeziora 2021'!AU93</f>
        <v>379</v>
      </c>
      <c r="Z91" s="68">
        <f>'jeziora 2021'!AV93</f>
        <v>243</v>
      </c>
      <c r="AA91" s="68">
        <f>'jeziora 2021'!AW93</f>
        <v>103</v>
      </c>
      <c r="AB91" s="68">
        <f>'jeziora 2021'!AX93</f>
        <v>147</v>
      </c>
      <c r="AC91" s="68">
        <f>'jeziora 2021'!AY93</f>
        <v>146</v>
      </c>
      <c r="AD91" s="68">
        <f>'jeziora 2021'!AZ93</f>
        <v>46</v>
      </c>
      <c r="AE91" s="68">
        <f>'jeziora 2021'!BB93</f>
        <v>2072.5</v>
      </c>
      <c r="AF91" s="68">
        <f>'jeziora 2021'!BJ93</f>
        <v>0.5</v>
      </c>
      <c r="AG91" s="68">
        <f>'jeziora 2021'!BL93</f>
        <v>0.5</v>
      </c>
      <c r="AH91" s="68">
        <f>'jeziora 2021'!BM93</f>
        <v>0.05</v>
      </c>
      <c r="AI91" s="68">
        <f>'jeziora 2021'!BN93</f>
        <v>0.05</v>
      </c>
      <c r="AJ91" s="68">
        <f>'jeziora 2021'!BO93</f>
        <v>0.05</v>
      </c>
      <c r="AK91" s="68">
        <f>'jeziora 2021'!BR93</f>
        <v>0.4</v>
      </c>
      <c r="AL91" s="68">
        <f>'jeziora 2021'!BS93</f>
        <v>0.05</v>
      </c>
      <c r="AM91" s="68">
        <f>'jeziora 2021'!BU93</f>
        <v>0.05</v>
      </c>
      <c r="AN91" s="68">
        <f>'jeziora 2021'!BV93</f>
        <v>0.05</v>
      </c>
      <c r="AO91" s="68">
        <f>'jeziora 2021'!BW93</f>
        <v>0.05</v>
      </c>
      <c r="AP91" s="68">
        <f>'jeziora 2021'!BX93</f>
        <v>0.1</v>
      </c>
      <c r="AQ91" s="68">
        <f>'jeziora 2021'!BZ93</f>
        <v>25</v>
      </c>
      <c r="AR91" s="130">
        <f>'jeziora 2021'!CK93</f>
        <v>5.0000000000000001E-3</v>
      </c>
      <c r="AS91" s="68">
        <f>'jeziora 2021'!CN93</f>
        <v>0.5</v>
      </c>
      <c r="AT91" s="68">
        <f>'jeziora 2021'!CS93</f>
        <v>0.5</v>
      </c>
      <c r="AU91" s="130">
        <f>'jeziora 2021'!CY93</f>
        <v>0.76500000000000001</v>
      </c>
      <c r="AV91" s="49">
        <f>'jeziora 2021'!DD93</f>
        <v>0.05</v>
      </c>
      <c r="AW91" s="68">
        <f>'jeziora 2021'!DE93</f>
        <v>0.05</v>
      </c>
      <c r="AX91" s="105">
        <f>'jeziora 2021'!DF93</f>
        <v>0.05</v>
      </c>
      <c r="AY91" s="59" t="s">
        <v>171</v>
      </c>
      <c r="AZ91" s="69"/>
      <c r="BA91" s="69"/>
      <c r="BB91" s="69"/>
    </row>
    <row r="92" spans="1:54" x14ac:dyDescent="0.2">
      <c r="A92" s="4">
        <f>'jeziora 2021'!B94</f>
        <v>551</v>
      </c>
      <c r="B92" s="13" t="str">
        <f>'jeziora 2021'!D94</f>
        <v>jez. Mąkowarskie - głęboczek - 31,2m</v>
      </c>
      <c r="C92" s="49">
        <f>'jeziora 2021'!I94</f>
        <v>0.05</v>
      </c>
      <c r="D92" s="49">
        <f>'jeziora 2021'!J94</f>
        <v>4.32</v>
      </c>
      <c r="E92" s="49">
        <f>'jeziora 2021'!L94</f>
        <v>0.23749999999999999</v>
      </c>
      <c r="F92" s="49">
        <f>'jeziora 2021'!N94</f>
        <v>6.6680000000000001</v>
      </c>
      <c r="G92" s="49">
        <f>'jeziora 2021'!O94</f>
        <v>11.68</v>
      </c>
      <c r="H92" s="49">
        <f>'jeziora 2021'!P94</f>
        <v>2.3199999999999998E-2</v>
      </c>
      <c r="I92" s="49">
        <f>'jeziora 2021'!S94</f>
        <v>3.6280000000000001</v>
      </c>
      <c r="J92" s="49">
        <f>'jeziora 2021'!T94</f>
        <v>12.86</v>
      </c>
      <c r="K92" s="49">
        <f>'jeziora 2021'!Y94</f>
        <v>51.36</v>
      </c>
      <c r="L92" s="92">
        <f>'jeziora 2021'!AB94</f>
        <v>7648</v>
      </c>
      <c r="M92" s="92">
        <f>'jeziora 2021'!AC94</f>
        <v>1513.5332971610801</v>
      </c>
      <c r="N92" s="68">
        <f>'jeziora 2021'!AI94</f>
        <v>2.5</v>
      </c>
      <c r="O92" s="68">
        <f>'jeziora 2021'!AJ94</f>
        <v>89</v>
      </c>
      <c r="P92" s="68">
        <f>'jeziora 2021'!AK94</f>
        <v>78</v>
      </c>
      <c r="Q92" s="68">
        <f>'jeziora 2021'!AL94</f>
        <v>329</v>
      </c>
      <c r="R92" s="68">
        <f>'jeziora 2021'!AM94</f>
        <v>230</v>
      </c>
      <c r="S92" s="68">
        <f>'jeziora 2021'!AN94</f>
        <v>125</v>
      </c>
      <c r="T92" s="68">
        <f>'jeziora 2021'!AO94</f>
        <v>177</v>
      </c>
      <c r="U92" s="68">
        <f>'jeziora 2021'!AQ94</f>
        <v>157</v>
      </c>
      <c r="V92" s="68">
        <f>'jeziora 2021'!AR94</f>
        <v>1.5</v>
      </c>
      <c r="W92" s="68">
        <f>'jeziora 2021'!AS94</f>
        <v>30</v>
      </c>
      <c r="X92" s="68">
        <f>'jeziora 2021'!AT94</f>
        <v>118</v>
      </c>
      <c r="Y92" s="68">
        <f>'jeziora 2021'!AU94</f>
        <v>250</v>
      </c>
      <c r="Z92" s="68">
        <f>'jeziora 2021'!AV94</f>
        <v>272</v>
      </c>
      <c r="AA92" s="68">
        <f>'jeziora 2021'!AW94</f>
        <v>113</v>
      </c>
      <c r="AB92" s="68">
        <f>'jeziora 2021'!AX94</f>
        <v>144</v>
      </c>
      <c r="AC92" s="68">
        <f>'jeziora 2021'!AY94</f>
        <v>210</v>
      </c>
      <c r="AD92" s="68">
        <f>'jeziora 2021'!AZ94</f>
        <v>65</v>
      </c>
      <c r="AE92" s="68">
        <f>'jeziora 2021'!BB94</f>
        <v>1815</v>
      </c>
      <c r="AF92" s="68">
        <f>'jeziora 2021'!BJ94</f>
        <v>0.5</v>
      </c>
      <c r="AG92" s="68">
        <f>'jeziora 2021'!BL94</f>
        <v>0.5</v>
      </c>
      <c r="AH92" s="68">
        <f>'jeziora 2021'!BM94</f>
        <v>0.05</v>
      </c>
      <c r="AI92" s="68">
        <f>'jeziora 2021'!BN94</f>
        <v>0.05</v>
      </c>
      <c r="AJ92" s="68">
        <f>'jeziora 2021'!BO94</f>
        <v>0.05</v>
      </c>
      <c r="AK92" s="68">
        <f>'jeziora 2021'!BR94</f>
        <v>0.4</v>
      </c>
      <c r="AL92" s="68">
        <f>'jeziora 2021'!BS94</f>
        <v>0.05</v>
      </c>
      <c r="AM92" s="68">
        <f>'jeziora 2021'!BU94</f>
        <v>0.05</v>
      </c>
      <c r="AN92" s="68">
        <f>'jeziora 2021'!BV94</f>
        <v>0.05</v>
      </c>
      <c r="AO92" s="68">
        <f>'jeziora 2021'!BW94</f>
        <v>0.05</v>
      </c>
      <c r="AP92" s="68">
        <f>'jeziora 2021'!BX94</f>
        <v>0.1</v>
      </c>
      <c r="AQ92" s="68">
        <f>'jeziora 2021'!BZ94</f>
        <v>25</v>
      </c>
      <c r="AR92" s="130">
        <f>'jeziora 2021'!CK94</f>
        <v>0.02</v>
      </c>
      <c r="AS92" s="68">
        <f>'jeziora 2021'!CN94</f>
        <v>0.5</v>
      </c>
      <c r="AT92" s="68">
        <f>'jeziora 2021'!CS94</f>
        <v>0.5</v>
      </c>
      <c r="AU92" s="130">
        <f>'jeziora 2021'!CY94</f>
        <v>0.93300000000000005</v>
      </c>
      <c r="AV92" s="49">
        <f>'jeziora 2021'!DD94</f>
        <v>0.05</v>
      </c>
      <c r="AW92" s="68">
        <f>'jeziora 2021'!DE94</f>
        <v>0.05</v>
      </c>
      <c r="AX92" s="105">
        <f>'jeziora 2021'!DF94</f>
        <v>0.05</v>
      </c>
      <c r="AY92" s="60" t="s">
        <v>172</v>
      </c>
      <c r="AZ92" s="69"/>
      <c r="BA92" s="69"/>
      <c r="BB92" s="69"/>
    </row>
    <row r="93" spans="1:54" x14ac:dyDescent="0.2">
      <c r="A93" s="4">
        <f>'jeziora 2021'!B95</f>
        <v>552</v>
      </c>
      <c r="B93" s="13" t="str">
        <f>'jeziora 2021'!D95</f>
        <v>jez. Mieruńskie Wielkie - 01 (głęboczek)</v>
      </c>
      <c r="C93" s="49">
        <f>'jeziora 2021'!I95</f>
        <v>0.05</v>
      </c>
      <c r="D93" s="49">
        <f>'jeziora 2021'!J95</f>
        <v>1.5</v>
      </c>
      <c r="E93" s="49">
        <f>'jeziora 2021'!L95</f>
        <v>1.056</v>
      </c>
      <c r="F93" s="49">
        <f>'jeziora 2021'!N95</f>
        <v>20.23</v>
      </c>
      <c r="G93" s="49">
        <f>'jeziora 2021'!O95</f>
        <v>26.38</v>
      </c>
      <c r="H93" s="49">
        <f>'jeziora 2021'!P95</f>
        <v>0.10299999999999999</v>
      </c>
      <c r="I93" s="49">
        <f>'jeziora 2021'!S95</f>
        <v>15.43</v>
      </c>
      <c r="J93" s="49">
        <f>'jeziora 2021'!T95</f>
        <v>57.23</v>
      </c>
      <c r="K93" s="49">
        <f>'jeziora 2021'!Y95</f>
        <v>108.3</v>
      </c>
      <c r="L93" s="92">
        <f>'jeziora 2021'!AB95</f>
        <v>21518.6</v>
      </c>
      <c r="M93" s="92">
        <f>'jeziora 2021'!AC95</f>
        <v>3990.26</v>
      </c>
      <c r="N93" s="68">
        <f>'jeziora 2021'!AI95</f>
        <v>2.5</v>
      </c>
      <c r="O93" s="68">
        <f>'jeziora 2021'!AJ95</f>
        <v>89</v>
      </c>
      <c r="P93" s="68">
        <f>'jeziora 2021'!AK95</f>
        <v>2.5</v>
      </c>
      <c r="Q93" s="68">
        <f>'jeziora 2021'!AL95</f>
        <v>378</v>
      </c>
      <c r="R93" s="68">
        <f>'jeziora 2021'!AM95</f>
        <v>240</v>
      </c>
      <c r="S93" s="68">
        <f>'jeziora 2021'!AN95</f>
        <v>101</v>
      </c>
      <c r="T93" s="68">
        <f>'jeziora 2021'!AO95</f>
        <v>126</v>
      </c>
      <c r="U93" s="68">
        <f>'jeziora 2021'!AQ95</f>
        <v>125</v>
      </c>
      <c r="V93" s="68">
        <f>'jeziora 2021'!AR95</f>
        <v>1.5</v>
      </c>
      <c r="W93" s="68">
        <f>'jeziora 2021'!AS95</f>
        <v>2.5</v>
      </c>
      <c r="X93" s="68">
        <f>'jeziora 2021'!AT95</f>
        <v>152</v>
      </c>
      <c r="Y93" s="68">
        <f>'jeziora 2021'!AU95</f>
        <v>268</v>
      </c>
      <c r="Z93" s="68">
        <f>'jeziora 2021'!AV95</f>
        <v>268</v>
      </c>
      <c r="AA93" s="68">
        <f>'jeziora 2021'!AW95</f>
        <v>100</v>
      </c>
      <c r="AB93" s="68">
        <f>'jeziora 2021'!AX95</f>
        <v>130</v>
      </c>
      <c r="AC93" s="68">
        <f>'jeziora 2021'!AY95</f>
        <v>186</v>
      </c>
      <c r="AD93" s="68">
        <f>'jeziora 2021'!AZ95</f>
        <v>2.5</v>
      </c>
      <c r="AE93" s="68">
        <f>'jeziora 2021'!BB95</f>
        <v>1731</v>
      </c>
      <c r="AF93" s="68">
        <f>'jeziora 2021'!BJ95</f>
        <v>0.5</v>
      </c>
      <c r="AG93" s="68">
        <f>'jeziora 2021'!BL95</f>
        <v>0.5</v>
      </c>
      <c r="AH93" s="68">
        <f>'jeziora 2021'!BM95</f>
        <v>0.05</v>
      </c>
      <c r="AI93" s="68">
        <f>'jeziora 2021'!BN95</f>
        <v>0.05</v>
      </c>
      <c r="AJ93" s="68">
        <f>'jeziora 2021'!BO95</f>
        <v>0.05</v>
      </c>
      <c r="AK93" s="68">
        <f>'jeziora 2021'!BR95</f>
        <v>0.4</v>
      </c>
      <c r="AL93" s="68">
        <f>'jeziora 2021'!BS95</f>
        <v>0.05</v>
      </c>
      <c r="AM93" s="68">
        <f>'jeziora 2021'!BU95</f>
        <v>0.05</v>
      </c>
      <c r="AN93" s="68">
        <f>'jeziora 2021'!BV95</f>
        <v>0.05</v>
      </c>
      <c r="AO93" s="68">
        <f>'jeziora 2021'!BW95</f>
        <v>0.05</v>
      </c>
      <c r="AP93" s="68">
        <f>'jeziora 2021'!BX95</f>
        <v>0.1</v>
      </c>
      <c r="AQ93" s="68">
        <f>'jeziora 2021'!BZ95</f>
        <v>0</v>
      </c>
      <c r="AR93" s="130">
        <f>'jeziora 2021'!CK95</f>
        <v>0</v>
      </c>
      <c r="AS93" s="68">
        <f>'jeziora 2021'!CN95</f>
        <v>0</v>
      </c>
      <c r="AT93" s="68">
        <f>'jeziora 2021'!CS95</f>
        <v>0</v>
      </c>
      <c r="AU93" s="130">
        <f>'jeziora 2021'!CY95</f>
        <v>0</v>
      </c>
      <c r="AV93" s="49">
        <f>'jeziora 2021'!DD95</f>
        <v>0</v>
      </c>
      <c r="AW93" s="68">
        <f>'jeziora 2021'!DE95</f>
        <v>0.05</v>
      </c>
      <c r="AX93" s="105">
        <f>'jeziora 2021'!DF95</f>
        <v>0.05</v>
      </c>
      <c r="AY93" s="60" t="s">
        <v>172</v>
      </c>
      <c r="AZ93" s="69"/>
      <c r="BA93" s="69"/>
      <c r="BB93" s="69"/>
    </row>
    <row r="94" spans="1:54" x14ac:dyDescent="0.2">
      <c r="A94" s="4">
        <f>'jeziora 2021'!B96</f>
        <v>553</v>
      </c>
      <c r="B94" s="13" t="str">
        <f>'jeziora 2021'!D96</f>
        <v>jez. Mikaszewo - 01 (głęboczek)</v>
      </c>
      <c r="C94" s="49">
        <f>'jeziora 2021'!I96</f>
        <v>0.05</v>
      </c>
      <c r="D94" s="49">
        <f>'jeziora 2021'!J96</f>
        <v>12.26</v>
      </c>
      <c r="E94" s="49">
        <f>'jeziora 2021'!L96</f>
        <v>0.76</v>
      </c>
      <c r="F94" s="49">
        <f>'jeziora 2021'!N96</f>
        <v>5.0149999999999997</v>
      </c>
      <c r="G94" s="49">
        <f>'jeziora 2021'!O96</f>
        <v>11.33</v>
      </c>
      <c r="H94" s="49">
        <f>'jeziora 2021'!P96</f>
        <v>6.5100000000000005E-2</v>
      </c>
      <c r="I94" s="49">
        <f>'jeziora 2021'!S96</f>
        <v>4.4569999999999999</v>
      </c>
      <c r="J94" s="49">
        <f>'jeziora 2021'!T96</f>
        <v>40.64</v>
      </c>
      <c r="K94" s="49">
        <f>'jeziora 2021'!Y96</f>
        <v>56.12</v>
      </c>
      <c r="L94" s="92">
        <f>'jeziora 2021'!AB96</f>
        <v>24887.7</v>
      </c>
      <c r="M94" s="92">
        <f>'jeziora 2021'!AC96</f>
        <v>1401</v>
      </c>
      <c r="N94" s="68">
        <f>'jeziora 2021'!AI96</f>
        <v>22</v>
      </c>
      <c r="O94" s="68">
        <f>'jeziora 2021'!AJ96</f>
        <v>89</v>
      </c>
      <c r="P94" s="68">
        <f>'jeziora 2021'!AK96</f>
        <v>2.5</v>
      </c>
      <c r="Q94" s="68">
        <f>'jeziora 2021'!AL96</f>
        <v>226</v>
      </c>
      <c r="R94" s="68">
        <f>'jeziora 2021'!AM96</f>
        <v>140</v>
      </c>
      <c r="S94" s="68">
        <f>'jeziora 2021'!AN96</f>
        <v>84</v>
      </c>
      <c r="T94" s="68">
        <f>'jeziora 2021'!AO96</f>
        <v>110</v>
      </c>
      <c r="U94" s="68">
        <f>'jeziora 2021'!AQ96</f>
        <v>129</v>
      </c>
      <c r="V94" s="68">
        <f>'jeziora 2021'!AR96</f>
        <v>1.5</v>
      </c>
      <c r="W94" s="68">
        <f>'jeziora 2021'!AS96</f>
        <v>2.5</v>
      </c>
      <c r="X94" s="68">
        <f>'jeziora 2021'!AT96</f>
        <v>61</v>
      </c>
      <c r="Y94" s="68">
        <f>'jeziora 2021'!AU96</f>
        <v>204</v>
      </c>
      <c r="Z94" s="68">
        <f>'jeziora 2021'!AV96</f>
        <v>234</v>
      </c>
      <c r="AA94" s="68">
        <f>'jeziora 2021'!AW96</f>
        <v>85</v>
      </c>
      <c r="AB94" s="68">
        <f>'jeziora 2021'!AX96</f>
        <v>103</v>
      </c>
      <c r="AC94" s="68">
        <f>'jeziora 2021'!AY96</f>
        <v>180</v>
      </c>
      <c r="AD94" s="68">
        <f>'jeziora 2021'!AZ96</f>
        <v>46</v>
      </c>
      <c r="AE94" s="68">
        <f>'jeziora 2021'!BB96</f>
        <v>1261.5</v>
      </c>
      <c r="AF94" s="68">
        <f>'jeziora 2021'!BJ96</f>
        <v>0.5</v>
      </c>
      <c r="AG94" s="68">
        <f>'jeziora 2021'!BL96</f>
        <v>0.5</v>
      </c>
      <c r="AH94" s="68">
        <f>'jeziora 2021'!BM96</f>
        <v>0.05</v>
      </c>
      <c r="AI94" s="68">
        <f>'jeziora 2021'!BN96</f>
        <v>0.05</v>
      </c>
      <c r="AJ94" s="68">
        <f>'jeziora 2021'!BO96</f>
        <v>0.05</v>
      </c>
      <c r="AK94" s="68">
        <f>'jeziora 2021'!BR96</f>
        <v>0.4</v>
      </c>
      <c r="AL94" s="68">
        <f>'jeziora 2021'!BS96</f>
        <v>0.05</v>
      </c>
      <c r="AM94" s="68">
        <f>'jeziora 2021'!BU96</f>
        <v>0.05</v>
      </c>
      <c r="AN94" s="68">
        <f>'jeziora 2021'!BV96</f>
        <v>0.05</v>
      </c>
      <c r="AO94" s="68">
        <f>'jeziora 2021'!BW96</f>
        <v>0.05</v>
      </c>
      <c r="AP94" s="68">
        <f>'jeziora 2021'!BX96</f>
        <v>0.1</v>
      </c>
      <c r="AQ94" s="68">
        <f>'jeziora 2021'!BZ96</f>
        <v>0</v>
      </c>
      <c r="AR94" s="130">
        <f>'jeziora 2021'!CK96</f>
        <v>0</v>
      </c>
      <c r="AS94" s="68">
        <f>'jeziora 2021'!CN96</f>
        <v>0</v>
      </c>
      <c r="AT94" s="68">
        <f>'jeziora 2021'!CS96</f>
        <v>0</v>
      </c>
      <c r="AU94" s="130">
        <f>'jeziora 2021'!CY96</f>
        <v>0</v>
      </c>
      <c r="AV94" s="49">
        <f>'jeziora 2021'!DD96</f>
        <v>0</v>
      </c>
      <c r="AW94" s="68">
        <f>'jeziora 2021'!DE96</f>
        <v>0.05</v>
      </c>
      <c r="AX94" s="105">
        <f>'jeziora 2021'!DF96</f>
        <v>0.05</v>
      </c>
      <c r="AY94" s="60" t="s">
        <v>172</v>
      </c>
      <c r="AZ94" s="69"/>
      <c r="BA94" s="69"/>
      <c r="BB94" s="69"/>
    </row>
    <row r="95" spans="1:54" x14ac:dyDescent="0.2">
      <c r="A95" s="4">
        <f>'jeziora 2021'!B97</f>
        <v>554</v>
      </c>
      <c r="B95" s="13" t="str">
        <f>'jeziora 2021'!D97</f>
        <v>jez. Milachowo - Orzechowo</v>
      </c>
      <c r="C95" s="49">
        <f>'jeziora 2021'!I97</f>
        <v>0.05</v>
      </c>
      <c r="D95" s="49">
        <f>'jeziora 2021'!J97</f>
        <v>14.53</v>
      </c>
      <c r="E95" s="49">
        <f>'jeziora 2021'!L97</f>
        <v>2.5000000000000001E-2</v>
      </c>
      <c r="F95" s="49">
        <f>'jeziora 2021'!N97</f>
        <v>35.94</v>
      </c>
      <c r="G95" s="49">
        <f>'jeziora 2021'!O97</f>
        <v>58.26</v>
      </c>
      <c r="H95" s="49">
        <f>'jeziora 2021'!P97</f>
        <v>9.1800000000000007E-2</v>
      </c>
      <c r="I95" s="49">
        <f>'jeziora 2021'!S97</f>
        <v>31.48</v>
      </c>
      <c r="J95" s="49">
        <f>'jeziora 2021'!T97</f>
        <v>32.14</v>
      </c>
      <c r="K95" s="49">
        <f>'jeziora 2021'!Y97</f>
        <v>169.3</v>
      </c>
      <c r="L95" s="92">
        <f>'jeziora 2021'!AB97</f>
        <v>124787</v>
      </c>
      <c r="M95" s="92">
        <f>'jeziora 2021'!AC97</f>
        <v>1710.73</v>
      </c>
      <c r="N95" s="68">
        <f>'jeziora 2021'!AI97</f>
        <v>2.5</v>
      </c>
      <c r="O95" s="68">
        <f>'jeziora 2021'!AJ97</f>
        <v>72</v>
      </c>
      <c r="P95" s="68">
        <f>'jeziora 2021'!AK97</f>
        <v>2.5</v>
      </c>
      <c r="Q95" s="68">
        <f>'jeziora 2021'!AL97</f>
        <v>450</v>
      </c>
      <c r="R95" s="68">
        <f>'jeziora 2021'!AM97</f>
        <v>280</v>
      </c>
      <c r="S95" s="68">
        <f>'jeziora 2021'!AN97</f>
        <v>112</v>
      </c>
      <c r="T95" s="68">
        <f>'jeziora 2021'!AO97</f>
        <v>188</v>
      </c>
      <c r="U95" s="68">
        <f>'jeziora 2021'!AQ97</f>
        <v>177</v>
      </c>
      <c r="V95" s="68">
        <f>'jeziora 2021'!AR97</f>
        <v>1.5</v>
      </c>
      <c r="W95" s="68">
        <f>'jeziora 2021'!AS97</f>
        <v>2.5</v>
      </c>
      <c r="X95" s="68">
        <f>'jeziora 2021'!AT97</f>
        <v>2.5</v>
      </c>
      <c r="Y95" s="68">
        <f>'jeziora 2021'!AU97</f>
        <v>284</v>
      </c>
      <c r="Z95" s="68">
        <f>'jeziora 2021'!AV97</f>
        <v>305</v>
      </c>
      <c r="AA95" s="68">
        <f>'jeziora 2021'!AW97</f>
        <v>127</v>
      </c>
      <c r="AB95" s="68">
        <f>'jeziora 2021'!AX97</f>
        <v>121</v>
      </c>
      <c r="AC95" s="68">
        <f>'jeziora 2021'!AY97</f>
        <v>231</v>
      </c>
      <c r="AD95" s="68">
        <f>'jeziora 2021'!AZ97</f>
        <v>2.5</v>
      </c>
      <c r="AE95" s="68">
        <f>'jeziora 2021'!BB97</f>
        <v>1829.5</v>
      </c>
      <c r="AF95" s="68">
        <f>'jeziora 2021'!BJ97</f>
        <v>0.5</v>
      </c>
      <c r="AG95" s="68">
        <f>'jeziora 2021'!BL97</f>
        <v>0.5</v>
      </c>
      <c r="AH95" s="68">
        <f>'jeziora 2021'!BM97</f>
        <v>0.05</v>
      </c>
      <c r="AI95" s="68">
        <f>'jeziora 2021'!BN97</f>
        <v>0.05</v>
      </c>
      <c r="AJ95" s="68">
        <f>'jeziora 2021'!BO97</f>
        <v>0.05</v>
      </c>
      <c r="AK95" s="68">
        <f>'jeziora 2021'!BR97</f>
        <v>0.4</v>
      </c>
      <c r="AL95" s="68">
        <f>'jeziora 2021'!BS97</f>
        <v>0.05</v>
      </c>
      <c r="AM95" s="68">
        <f>'jeziora 2021'!BU97</f>
        <v>0.05</v>
      </c>
      <c r="AN95" s="68">
        <f>'jeziora 2021'!BV97</f>
        <v>0.05</v>
      </c>
      <c r="AO95" s="68">
        <f>'jeziora 2021'!BW97</f>
        <v>0.05</v>
      </c>
      <c r="AP95" s="68">
        <f>'jeziora 2021'!BX97</f>
        <v>0.1</v>
      </c>
      <c r="AQ95" s="68">
        <f>'jeziora 2021'!BZ97</f>
        <v>0</v>
      </c>
      <c r="AR95" s="130">
        <f>'jeziora 2021'!CK97</f>
        <v>0</v>
      </c>
      <c r="AS95" s="68">
        <f>'jeziora 2021'!CN97</f>
        <v>0</v>
      </c>
      <c r="AT95" s="68">
        <f>'jeziora 2021'!CS97</f>
        <v>0</v>
      </c>
      <c r="AU95" s="130">
        <f>'jeziora 2021'!CY97</f>
        <v>0</v>
      </c>
      <c r="AV95" s="49">
        <f>'jeziora 2021'!DD97</f>
        <v>0</v>
      </c>
      <c r="AW95" s="68">
        <f>'jeziora 2021'!DE97</f>
        <v>0.05</v>
      </c>
      <c r="AX95" s="105">
        <f>'jeziora 2021'!DF97</f>
        <v>0.05</v>
      </c>
      <c r="AY95" s="60" t="s">
        <v>172</v>
      </c>
      <c r="AZ95" s="69"/>
      <c r="BA95" s="69"/>
      <c r="BB95" s="69"/>
    </row>
    <row r="96" spans="1:54" x14ac:dyDescent="0.2">
      <c r="A96" s="4">
        <f>'jeziora 2021'!B98</f>
        <v>555</v>
      </c>
      <c r="B96" s="13" t="str">
        <f>'jeziora 2021'!D98</f>
        <v>jez. Mildzie - stan.01</v>
      </c>
      <c r="C96" s="49">
        <f>'jeziora 2021'!I98</f>
        <v>0.05</v>
      </c>
      <c r="D96" s="49">
        <f>'jeziora 2021'!J98</f>
        <v>5.15</v>
      </c>
      <c r="E96" s="49">
        <f>'jeziora 2021'!L98</f>
        <v>2.5000000000000001E-2</v>
      </c>
      <c r="F96" s="49">
        <f>'jeziora 2021'!N98</f>
        <v>16.3</v>
      </c>
      <c r="G96" s="49">
        <f>'jeziora 2021'!O98</f>
        <v>10.1</v>
      </c>
      <c r="H96" s="49">
        <f>'jeziora 2021'!P98</f>
        <v>8.2900000000000001E-2</v>
      </c>
      <c r="I96" s="49">
        <f>'jeziora 2021'!S98</f>
        <v>10.9</v>
      </c>
      <c r="J96" s="49">
        <f>'jeziora 2021'!T98</f>
        <v>17</v>
      </c>
      <c r="K96" s="49">
        <f>'jeziora 2021'!Y98</f>
        <v>53.5</v>
      </c>
      <c r="L96" s="92">
        <f>'jeziora 2021'!AB98</f>
        <v>18854</v>
      </c>
      <c r="M96" s="92">
        <f>'jeziora 2021'!AC98</f>
        <v>1430</v>
      </c>
      <c r="N96" s="68">
        <f>'jeziora 2021'!AI98</f>
        <v>82</v>
      </c>
      <c r="O96" s="68">
        <f>'jeziora 2021'!AJ98</f>
        <v>137</v>
      </c>
      <c r="P96" s="68">
        <f>'jeziora 2021'!AK98</f>
        <v>31</v>
      </c>
      <c r="Q96" s="68">
        <f>'jeziora 2021'!AL98</f>
        <v>618</v>
      </c>
      <c r="R96" s="68">
        <f>'jeziora 2021'!AM98</f>
        <v>420</v>
      </c>
      <c r="S96" s="68">
        <f>'jeziora 2021'!AN98</f>
        <v>217</v>
      </c>
      <c r="T96" s="68">
        <f>'jeziora 2021'!AO98</f>
        <v>333</v>
      </c>
      <c r="U96" s="68">
        <f>'jeziora 2021'!AQ98</f>
        <v>297</v>
      </c>
      <c r="V96" s="68">
        <f>'jeziora 2021'!AR98</f>
        <v>1.5</v>
      </c>
      <c r="W96" s="68">
        <f>'jeziora 2021'!AS98</f>
        <v>79</v>
      </c>
      <c r="X96" s="68">
        <f>'jeziora 2021'!AT98</f>
        <v>108</v>
      </c>
      <c r="Y96" s="68">
        <f>'jeziora 2021'!AU98</f>
        <v>557</v>
      </c>
      <c r="Z96" s="68">
        <f>'jeziora 2021'!AV98</f>
        <v>464</v>
      </c>
      <c r="AA96" s="68">
        <f>'jeziora 2021'!AW98</f>
        <v>196</v>
      </c>
      <c r="AB96" s="68">
        <f>'jeziora 2021'!AX98</f>
        <v>292</v>
      </c>
      <c r="AC96" s="68">
        <f>'jeziora 2021'!AY98</f>
        <v>351</v>
      </c>
      <c r="AD96" s="68">
        <f>'jeziora 2021'!AZ98</f>
        <v>96</v>
      </c>
      <c r="AE96" s="68">
        <f>'jeziora 2021'!BB98</f>
        <v>3243.5</v>
      </c>
      <c r="AF96" s="68">
        <f>'jeziora 2021'!BJ98</f>
        <v>0.5</v>
      </c>
      <c r="AG96" s="68">
        <f>'jeziora 2021'!BL98</f>
        <v>0.5</v>
      </c>
      <c r="AH96" s="68">
        <f>'jeziora 2021'!BM98</f>
        <v>0.05</v>
      </c>
      <c r="AI96" s="68">
        <f>'jeziora 2021'!BN98</f>
        <v>0.05</v>
      </c>
      <c r="AJ96" s="68">
        <f>'jeziora 2021'!BO98</f>
        <v>0.05</v>
      </c>
      <c r="AK96" s="68">
        <f>'jeziora 2021'!BR98</f>
        <v>0.4</v>
      </c>
      <c r="AL96" s="68">
        <f>'jeziora 2021'!BS98</f>
        <v>0.05</v>
      </c>
      <c r="AM96" s="68">
        <f>'jeziora 2021'!BU98</f>
        <v>0.05</v>
      </c>
      <c r="AN96" s="68">
        <f>'jeziora 2021'!BV98</f>
        <v>0.05</v>
      </c>
      <c r="AO96" s="68">
        <f>'jeziora 2021'!BW98</f>
        <v>0.05</v>
      </c>
      <c r="AP96" s="68">
        <f>'jeziora 2021'!BX98</f>
        <v>0.1</v>
      </c>
      <c r="AQ96" s="68">
        <f>'jeziora 2021'!BZ98</f>
        <v>0</v>
      </c>
      <c r="AR96" s="130">
        <f>'jeziora 2021'!CK98</f>
        <v>0</v>
      </c>
      <c r="AS96" s="68">
        <f>'jeziora 2021'!CN98</f>
        <v>0</v>
      </c>
      <c r="AT96" s="68">
        <f>'jeziora 2021'!CS98</f>
        <v>0</v>
      </c>
      <c r="AU96" s="130">
        <f>'jeziora 2021'!CY98</f>
        <v>0</v>
      </c>
      <c r="AV96" s="49">
        <f>'jeziora 2021'!DD98</f>
        <v>0</v>
      </c>
      <c r="AW96" s="68">
        <f>'jeziora 2021'!DE98</f>
        <v>0.05</v>
      </c>
      <c r="AX96" s="105">
        <f>'jeziora 2021'!DF98</f>
        <v>0.05</v>
      </c>
      <c r="AY96" s="60" t="s">
        <v>172</v>
      </c>
      <c r="AZ96" s="69"/>
      <c r="BA96" s="69"/>
      <c r="BB96" s="69"/>
    </row>
    <row r="97" spans="1:54" x14ac:dyDescent="0.2">
      <c r="A97" s="4">
        <f>'jeziora 2021'!B99</f>
        <v>556</v>
      </c>
      <c r="B97" s="13" t="str">
        <f>'jeziora 2021'!D99</f>
        <v>Jez. Mlewieckie - stanowisko 02</v>
      </c>
      <c r="C97" s="49">
        <f>'jeziora 2021'!I99</f>
        <v>0.42430000000000001</v>
      </c>
      <c r="D97" s="49">
        <f>'jeziora 2021'!J99</f>
        <v>1.5</v>
      </c>
      <c r="E97" s="49">
        <f>'jeziora 2021'!L99</f>
        <v>0.1744</v>
      </c>
      <c r="F97" s="49">
        <f>'jeziora 2021'!N99</f>
        <v>5.1180000000000003</v>
      </c>
      <c r="G97" s="49">
        <f>'jeziora 2021'!O99</f>
        <v>6.4020000000000001</v>
      </c>
      <c r="H97" s="49">
        <f>'jeziora 2021'!P99</f>
        <v>4.7600000000000003E-2</v>
      </c>
      <c r="I97" s="49">
        <f>'jeziora 2021'!S99</f>
        <v>6.37</v>
      </c>
      <c r="J97" s="49">
        <f>'jeziora 2021'!T99</f>
        <v>9.952</v>
      </c>
      <c r="K97" s="49">
        <f>'jeziora 2021'!Y99</f>
        <v>25.09</v>
      </c>
      <c r="L97" s="92">
        <f>'jeziora 2021'!AB99</f>
        <v>4508</v>
      </c>
      <c r="M97" s="92">
        <f>'jeziora 2021'!AC99</f>
        <v>1047.0866119801201</v>
      </c>
      <c r="N97" s="68">
        <f>'jeziora 2021'!AI99</f>
        <v>68</v>
      </c>
      <c r="O97" s="68">
        <f>'jeziora 2021'!AJ99</f>
        <v>25</v>
      </c>
      <c r="P97" s="68">
        <f>'jeziora 2021'!AK99</f>
        <v>2.5</v>
      </c>
      <c r="Q97" s="68">
        <f>'jeziora 2021'!AL99</f>
        <v>137</v>
      </c>
      <c r="R97" s="68">
        <f>'jeziora 2021'!AM99</f>
        <v>34</v>
      </c>
      <c r="S97" s="68">
        <f>'jeziora 2021'!AN99</f>
        <v>25</v>
      </c>
      <c r="T97" s="68">
        <f>'jeziora 2021'!AO99</f>
        <v>38</v>
      </c>
      <c r="U97" s="68">
        <f>'jeziora 2021'!AQ99</f>
        <v>31</v>
      </c>
      <c r="V97" s="68">
        <f>'jeziora 2021'!AR99</f>
        <v>1.5</v>
      </c>
      <c r="W97" s="68">
        <f>'jeziora 2021'!AS99</f>
        <v>2.5</v>
      </c>
      <c r="X97" s="68">
        <f>'jeziora 2021'!AT99</f>
        <v>241</v>
      </c>
      <c r="Y97" s="68">
        <f>'jeziora 2021'!AU99</f>
        <v>71</v>
      </c>
      <c r="Z97" s="68">
        <f>'jeziora 2021'!AV99</f>
        <v>63</v>
      </c>
      <c r="AA97" s="68">
        <f>'jeziora 2021'!AW99</f>
        <v>26</v>
      </c>
      <c r="AB97" s="68">
        <f>'jeziora 2021'!AX99</f>
        <v>27</v>
      </c>
      <c r="AC97" s="68">
        <f>'jeziora 2021'!AY99</f>
        <v>57</v>
      </c>
      <c r="AD97" s="68">
        <f>'jeziora 2021'!AZ99</f>
        <v>2.5</v>
      </c>
      <c r="AE97" s="68">
        <f>'jeziora 2021'!BB99</f>
        <v>734.5</v>
      </c>
      <c r="AF97" s="68">
        <f>'jeziora 2021'!BJ99</f>
        <v>0.5</v>
      </c>
      <c r="AG97" s="68">
        <f>'jeziora 2021'!BL99</f>
        <v>0.5</v>
      </c>
      <c r="AH97" s="68">
        <f>'jeziora 2021'!BM99</f>
        <v>0.05</v>
      </c>
      <c r="AI97" s="68">
        <f>'jeziora 2021'!BN99</f>
        <v>0.05</v>
      </c>
      <c r="AJ97" s="68">
        <f>'jeziora 2021'!BO99</f>
        <v>0.05</v>
      </c>
      <c r="AK97" s="68">
        <f>'jeziora 2021'!BR99</f>
        <v>0.4</v>
      </c>
      <c r="AL97" s="68">
        <f>'jeziora 2021'!BS99</f>
        <v>0.05</v>
      </c>
      <c r="AM97" s="68">
        <f>'jeziora 2021'!BU99</f>
        <v>0.05</v>
      </c>
      <c r="AN97" s="68">
        <f>'jeziora 2021'!BV99</f>
        <v>0.05</v>
      </c>
      <c r="AO97" s="68">
        <f>'jeziora 2021'!BW99</f>
        <v>0.05</v>
      </c>
      <c r="AP97" s="68">
        <f>'jeziora 2021'!BX99</f>
        <v>0.1</v>
      </c>
      <c r="AQ97" s="68">
        <f>'jeziora 2021'!BZ99</f>
        <v>0</v>
      </c>
      <c r="AR97" s="130">
        <f>'jeziora 2021'!CK99</f>
        <v>0</v>
      </c>
      <c r="AS97" s="68">
        <f>'jeziora 2021'!CN99</f>
        <v>0</v>
      </c>
      <c r="AT97" s="68">
        <f>'jeziora 2021'!CS99</f>
        <v>0</v>
      </c>
      <c r="AU97" s="130">
        <f>'jeziora 2021'!CY99</f>
        <v>0</v>
      </c>
      <c r="AV97" s="49">
        <f>'jeziora 2021'!DD99</f>
        <v>0</v>
      </c>
      <c r="AW97" s="68">
        <f>'jeziora 2021'!DE99</f>
        <v>0.05</v>
      </c>
      <c r="AX97" s="105">
        <f>'jeziora 2021'!DF99</f>
        <v>0.05</v>
      </c>
      <c r="AY97" s="59" t="s">
        <v>171</v>
      </c>
      <c r="AZ97" s="69"/>
      <c r="BA97" s="69"/>
      <c r="BB97" s="69"/>
    </row>
    <row r="98" spans="1:54" x14ac:dyDescent="0.2">
      <c r="A98" s="4">
        <f>'jeziora 2021'!B100</f>
        <v>557</v>
      </c>
      <c r="B98" s="13" t="str">
        <f>'jeziora 2021'!D100</f>
        <v xml:space="preserve">Jez. Modzerowskie - stanowisko 01 </v>
      </c>
      <c r="C98" s="49">
        <f>'jeziora 2021'!I100</f>
        <v>0.16539999999999999</v>
      </c>
      <c r="D98" s="49">
        <f>'jeziora 2021'!J100</f>
        <v>3.4470000000000001</v>
      </c>
      <c r="E98" s="49">
        <f>'jeziora 2021'!L100</f>
        <v>0.3135</v>
      </c>
      <c r="F98" s="49">
        <f>'jeziora 2021'!N100</f>
        <v>4.0490000000000004</v>
      </c>
      <c r="G98" s="49">
        <f>'jeziora 2021'!O100</f>
        <v>7.298</v>
      </c>
      <c r="H98" s="49">
        <f>'jeziora 2021'!P100</f>
        <v>4.41E-2</v>
      </c>
      <c r="I98" s="49">
        <f>'jeziora 2021'!S100</f>
        <v>5.13</v>
      </c>
      <c r="J98" s="49">
        <f>'jeziora 2021'!T100</f>
        <v>15.85</v>
      </c>
      <c r="K98" s="49">
        <f>'jeziora 2021'!Y100</f>
        <v>32.729999999999997</v>
      </c>
      <c r="L98" s="92">
        <f>'jeziora 2021'!AB100</f>
        <v>8054</v>
      </c>
      <c r="M98" s="92">
        <f>'jeziora 2021'!AC100</f>
        <v>930.784290260121</v>
      </c>
      <c r="N98" s="68">
        <f>'jeziora 2021'!AI100</f>
        <v>50</v>
      </c>
      <c r="O98" s="68">
        <f>'jeziora 2021'!AJ100</f>
        <v>45</v>
      </c>
      <c r="P98" s="68">
        <f>'jeziora 2021'!AK100</f>
        <v>39</v>
      </c>
      <c r="Q98" s="68">
        <f>'jeziora 2021'!AL100</f>
        <v>227</v>
      </c>
      <c r="R98" s="68">
        <f>'jeziora 2021'!AM100</f>
        <v>72</v>
      </c>
      <c r="S98" s="68">
        <f>'jeziora 2021'!AN100</f>
        <v>38</v>
      </c>
      <c r="T98" s="68">
        <f>'jeziora 2021'!AO100</f>
        <v>52</v>
      </c>
      <c r="U98" s="68">
        <f>'jeziora 2021'!AQ100</f>
        <v>45</v>
      </c>
      <c r="V98" s="68">
        <f>'jeziora 2021'!AR100</f>
        <v>1.5</v>
      </c>
      <c r="W98" s="68">
        <f>'jeziora 2021'!AS100</f>
        <v>25</v>
      </c>
      <c r="X98" s="68">
        <f>'jeziora 2021'!AT100</f>
        <v>102</v>
      </c>
      <c r="Y98" s="68">
        <f>'jeziora 2021'!AU100</f>
        <v>112</v>
      </c>
      <c r="Z98" s="68">
        <f>'jeziora 2021'!AV100</f>
        <v>104</v>
      </c>
      <c r="AA98" s="68">
        <f>'jeziora 2021'!AW100</f>
        <v>41</v>
      </c>
      <c r="AB98" s="68">
        <f>'jeziora 2021'!AX100</f>
        <v>48</v>
      </c>
      <c r="AC98" s="68">
        <f>'jeziora 2021'!AY100</f>
        <v>75</v>
      </c>
      <c r="AD98" s="68">
        <f>'jeziora 2021'!AZ100</f>
        <v>2.5</v>
      </c>
      <c r="AE98" s="68">
        <f>'jeziora 2021'!BB100</f>
        <v>908.5</v>
      </c>
      <c r="AF98" s="68">
        <f>'jeziora 2021'!BJ100</f>
        <v>0.5</v>
      </c>
      <c r="AG98" s="68">
        <f>'jeziora 2021'!BL100</f>
        <v>0.5</v>
      </c>
      <c r="AH98" s="68">
        <f>'jeziora 2021'!BM100</f>
        <v>0.05</v>
      </c>
      <c r="AI98" s="68">
        <f>'jeziora 2021'!BN100</f>
        <v>0.05</v>
      </c>
      <c r="AJ98" s="68">
        <f>'jeziora 2021'!BO100</f>
        <v>0.05</v>
      </c>
      <c r="AK98" s="68">
        <f>'jeziora 2021'!BR100</f>
        <v>0.4</v>
      </c>
      <c r="AL98" s="68">
        <f>'jeziora 2021'!BS100</f>
        <v>0.05</v>
      </c>
      <c r="AM98" s="68">
        <f>'jeziora 2021'!BU100</f>
        <v>0.05</v>
      </c>
      <c r="AN98" s="68">
        <f>'jeziora 2021'!BV100</f>
        <v>0.05</v>
      </c>
      <c r="AO98" s="68">
        <f>'jeziora 2021'!BW100</f>
        <v>0.05</v>
      </c>
      <c r="AP98" s="68">
        <f>'jeziora 2021'!BX100</f>
        <v>0.1</v>
      </c>
      <c r="AQ98" s="68">
        <f>'jeziora 2021'!BZ100</f>
        <v>0</v>
      </c>
      <c r="AR98" s="130">
        <f>'jeziora 2021'!CK100</f>
        <v>0</v>
      </c>
      <c r="AS98" s="68">
        <f>'jeziora 2021'!CN100</f>
        <v>0</v>
      </c>
      <c r="AT98" s="68">
        <f>'jeziora 2021'!CS100</f>
        <v>0</v>
      </c>
      <c r="AU98" s="130">
        <f>'jeziora 2021'!CY100</f>
        <v>0</v>
      </c>
      <c r="AV98" s="49">
        <f>'jeziora 2021'!DD100</f>
        <v>0</v>
      </c>
      <c r="AW98" s="68">
        <f>'jeziora 2021'!DE100</f>
        <v>0.05</v>
      </c>
      <c r="AX98" s="105">
        <f>'jeziora 2021'!DF100</f>
        <v>0.05</v>
      </c>
      <c r="AY98" s="59" t="s">
        <v>171</v>
      </c>
      <c r="AZ98" s="69"/>
      <c r="BA98" s="69"/>
      <c r="BB98" s="69"/>
    </row>
    <row r="99" spans="1:54" x14ac:dyDescent="0.2">
      <c r="A99" s="4">
        <f>'jeziora 2021'!B101</f>
        <v>558</v>
      </c>
      <c r="B99" s="13" t="str">
        <f>'jeziora 2021'!D101</f>
        <v>jez. Morliny - stan. 01</v>
      </c>
      <c r="C99" s="49">
        <f>'jeziora 2021'!I101</f>
        <v>0.05</v>
      </c>
      <c r="D99" s="49">
        <f>'jeziora 2021'!J101</f>
        <v>4.282</v>
      </c>
      <c r="E99" s="49">
        <f>'jeziora 2021'!L101</f>
        <v>2.5000000000000001E-2</v>
      </c>
      <c r="F99" s="49">
        <f>'jeziora 2021'!N101</f>
        <v>26.64</v>
      </c>
      <c r="G99" s="49">
        <f>'jeziora 2021'!O101</f>
        <v>16.420000000000002</v>
      </c>
      <c r="H99" s="49">
        <f>'jeziora 2021'!P101</f>
        <v>7.3599999999999999E-2</v>
      </c>
      <c r="I99" s="49">
        <f>'jeziora 2021'!S101</f>
        <v>14.74</v>
      </c>
      <c r="J99" s="49">
        <f>'jeziora 2021'!T101</f>
        <v>11.63</v>
      </c>
      <c r="K99" s="49">
        <f>'jeziora 2021'!Y101</f>
        <v>77.8</v>
      </c>
      <c r="L99" s="92">
        <f>'jeziora 2021'!AB101</f>
        <v>37679.199999999997</v>
      </c>
      <c r="M99" s="92">
        <f>'jeziora 2021'!AC101</f>
        <v>2371.6999999999998</v>
      </c>
      <c r="N99" s="68">
        <f>'jeziora 2021'!AI101</f>
        <v>92</v>
      </c>
      <c r="O99" s="68">
        <f>'jeziora 2021'!AJ101</f>
        <v>215</v>
      </c>
      <c r="P99" s="68">
        <f>'jeziora 2021'!AK101</f>
        <v>56</v>
      </c>
      <c r="Q99" s="68">
        <f>'jeziora 2021'!AL101</f>
        <v>1200</v>
      </c>
      <c r="R99" s="68">
        <f>'jeziora 2021'!AM101</f>
        <v>1050</v>
      </c>
      <c r="S99" s="68">
        <f>'jeziora 2021'!AN101</f>
        <v>694</v>
      </c>
      <c r="T99" s="68">
        <f>'jeziora 2021'!AO101</f>
        <v>1040</v>
      </c>
      <c r="U99" s="68">
        <f>'jeziora 2021'!AQ101</f>
        <v>628</v>
      </c>
      <c r="V99" s="68">
        <f>'jeziora 2021'!AR101</f>
        <v>18</v>
      </c>
      <c r="W99" s="68">
        <f>'jeziora 2021'!AS101</f>
        <v>16</v>
      </c>
      <c r="X99" s="68">
        <f>'jeziora 2021'!AT101</f>
        <v>99</v>
      </c>
      <c r="Y99" s="68">
        <f>'jeziora 2021'!AU101</f>
        <v>1010</v>
      </c>
      <c r="Z99" s="68">
        <f>'jeziora 2021'!AV101</f>
        <v>1200</v>
      </c>
      <c r="AA99" s="68">
        <f>'jeziora 2021'!AW101</f>
        <v>501</v>
      </c>
      <c r="AB99" s="68">
        <f>'jeziora 2021'!AX101</f>
        <v>581</v>
      </c>
      <c r="AC99" s="68">
        <f>'jeziora 2021'!AY101</f>
        <v>720</v>
      </c>
      <c r="AD99" s="68">
        <f>'jeziora 2021'!AZ101</f>
        <v>282</v>
      </c>
      <c r="AE99" s="68">
        <f>'jeziora 2021'!BB101</f>
        <v>7191</v>
      </c>
      <c r="AF99" s="68">
        <f>'jeziora 2021'!BJ101</f>
        <v>0.5</v>
      </c>
      <c r="AG99" s="68">
        <f>'jeziora 2021'!BL101</f>
        <v>0.5</v>
      </c>
      <c r="AH99" s="68">
        <f>'jeziora 2021'!BM101</f>
        <v>0.05</v>
      </c>
      <c r="AI99" s="68">
        <f>'jeziora 2021'!BN101</f>
        <v>0.05</v>
      </c>
      <c r="AJ99" s="68">
        <f>'jeziora 2021'!BO101</f>
        <v>0.05</v>
      </c>
      <c r="AK99" s="68">
        <f>'jeziora 2021'!BR101</f>
        <v>0.4</v>
      </c>
      <c r="AL99" s="68">
        <f>'jeziora 2021'!BS101</f>
        <v>0.05</v>
      </c>
      <c r="AM99" s="68">
        <f>'jeziora 2021'!BU101</f>
        <v>0.05</v>
      </c>
      <c r="AN99" s="68">
        <f>'jeziora 2021'!BV101</f>
        <v>0.05</v>
      </c>
      <c r="AO99" s="68">
        <f>'jeziora 2021'!BW101</f>
        <v>0.05</v>
      </c>
      <c r="AP99" s="68">
        <f>'jeziora 2021'!BX101</f>
        <v>0.1</v>
      </c>
      <c r="AQ99" s="68">
        <f>'jeziora 2021'!BZ101</f>
        <v>0</v>
      </c>
      <c r="AR99" s="130">
        <f>'jeziora 2021'!CK101</f>
        <v>0</v>
      </c>
      <c r="AS99" s="68">
        <f>'jeziora 2021'!CN101</f>
        <v>0</v>
      </c>
      <c r="AT99" s="68">
        <f>'jeziora 2021'!CS101</f>
        <v>0</v>
      </c>
      <c r="AU99" s="130">
        <f>'jeziora 2021'!CY101</f>
        <v>0</v>
      </c>
      <c r="AV99" s="49">
        <f>'jeziora 2021'!DD101</f>
        <v>0</v>
      </c>
      <c r="AW99" s="68">
        <f>'jeziora 2021'!DE101</f>
        <v>0.05</v>
      </c>
      <c r="AX99" s="105">
        <f>'jeziora 2021'!DF101</f>
        <v>0.05</v>
      </c>
      <c r="AY99" s="60" t="s">
        <v>172</v>
      </c>
      <c r="AZ99" s="69"/>
      <c r="BA99" s="69"/>
      <c r="BB99" s="69"/>
    </row>
    <row r="100" spans="1:54" x14ac:dyDescent="0.2">
      <c r="A100" s="4">
        <f>'jeziora 2021'!B102</f>
        <v>559</v>
      </c>
      <c r="B100" s="13" t="str">
        <f>'jeziora 2021'!D102</f>
        <v>jez. Mosąg - stan.01</v>
      </c>
      <c r="C100" s="49">
        <f>'jeziora 2021'!I102</f>
        <v>0.05</v>
      </c>
      <c r="D100" s="49">
        <f>'jeziora 2021'!J102</f>
        <v>7.0629999999999997</v>
      </c>
      <c r="E100" s="49">
        <f>'jeziora 2021'!L102</f>
        <v>2.5000000000000001E-2</v>
      </c>
      <c r="F100" s="49">
        <f>'jeziora 2021'!N102</f>
        <v>31.03</v>
      </c>
      <c r="G100" s="49">
        <f>'jeziora 2021'!O102</f>
        <v>43.99</v>
      </c>
      <c r="H100" s="49">
        <f>'jeziora 2021'!P102</f>
        <v>0.42799999999999999</v>
      </c>
      <c r="I100" s="49">
        <f>'jeziora 2021'!S102</f>
        <v>13.03</v>
      </c>
      <c r="J100" s="49">
        <f>'jeziora 2021'!T102</f>
        <v>38.67</v>
      </c>
      <c r="K100" s="49">
        <f>'jeziora 2021'!Y102</f>
        <v>312.8</v>
      </c>
      <c r="L100" s="92">
        <f>'jeziora 2021'!AB102</f>
        <v>37233.1</v>
      </c>
      <c r="M100" s="92">
        <f>'jeziora 2021'!AC102</f>
        <v>1880.08</v>
      </c>
      <c r="N100" s="68">
        <f>'jeziora 2021'!AI102</f>
        <v>80</v>
      </c>
      <c r="O100" s="68">
        <f>'jeziora 2021'!AJ102</f>
        <v>104</v>
      </c>
      <c r="P100" s="68">
        <f>'jeziora 2021'!AK102</f>
        <v>22</v>
      </c>
      <c r="Q100" s="68">
        <f>'jeziora 2021'!AL102</f>
        <v>361</v>
      </c>
      <c r="R100" s="68">
        <f>'jeziora 2021'!AM102</f>
        <v>550</v>
      </c>
      <c r="S100" s="68">
        <f>'jeziora 2021'!AN102</f>
        <v>143</v>
      </c>
      <c r="T100" s="68">
        <f>'jeziora 2021'!AO102</f>
        <v>140</v>
      </c>
      <c r="U100" s="68">
        <f>'jeziora 2021'!AQ102</f>
        <v>136</v>
      </c>
      <c r="V100" s="68">
        <f>'jeziora 2021'!AR102</f>
        <v>1.5</v>
      </c>
      <c r="W100" s="68">
        <f>'jeziora 2021'!AS102</f>
        <v>22</v>
      </c>
      <c r="X100" s="68">
        <f>'jeziora 2021'!AT102</f>
        <v>89</v>
      </c>
      <c r="Y100" s="68">
        <f>'jeziora 2021'!AU102</f>
        <v>263</v>
      </c>
      <c r="Z100" s="68">
        <f>'jeziora 2021'!AV102</f>
        <v>256</v>
      </c>
      <c r="AA100" s="68">
        <f>'jeziora 2021'!AW102</f>
        <v>102</v>
      </c>
      <c r="AB100" s="68">
        <f>'jeziora 2021'!AX102</f>
        <v>147</v>
      </c>
      <c r="AC100" s="68">
        <f>'jeziora 2021'!AY102</f>
        <v>127</v>
      </c>
      <c r="AD100" s="68">
        <f>'jeziora 2021'!AZ102</f>
        <v>54</v>
      </c>
      <c r="AE100" s="68">
        <f>'jeziora 2021'!BB102</f>
        <v>2133.5</v>
      </c>
      <c r="AF100" s="68">
        <f>'jeziora 2021'!BJ102</f>
        <v>0.5</v>
      </c>
      <c r="AG100" s="68">
        <f>'jeziora 2021'!BL102</f>
        <v>0.5</v>
      </c>
      <c r="AH100" s="68">
        <f>'jeziora 2021'!BM102</f>
        <v>0.05</v>
      </c>
      <c r="AI100" s="68">
        <f>'jeziora 2021'!BN102</f>
        <v>0.05</v>
      </c>
      <c r="AJ100" s="68">
        <f>'jeziora 2021'!BO102</f>
        <v>0.05</v>
      </c>
      <c r="AK100" s="68">
        <f>'jeziora 2021'!BR102</f>
        <v>0.4</v>
      </c>
      <c r="AL100" s="68">
        <f>'jeziora 2021'!BS102</f>
        <v>0.05</v>
      </c>
      <c r="AM100" s="68">
        <f>'jeziora 2021'!BU102</f>
        <v>0.05</v>
      </c>
      <c r="AN100" s="68">
        <f>'jeziora 2021'!BV102</f>
        <v>0.05</v>
      </c>
      <c r="AO100" s="68">
        <f>'jeziora 2021'!BW102</f>
        <v>0.05</v>
      </c>
      <c r="AP100" s="68">
        <f>'jeziora 2021'!BX102</f>
        <v>0.1</v>
      </c>
      <c r="AQ100" s="68">
        <f>'jeziora 2021'!BZ102</f>
        <v>0</v>
      </c>
      <c r="AR100" s="130">
        <f>'jeziora 2021'!CK102</f>
        <v>0</v>
      </c>
      <c r="AS100" s="68">
        <f>'jeziora 2021'!CN102</f>
        <v>0</v>
      </c>
      <c r="AT100" s="68">
        <f>'jeziora 2021'!CS102</f>
        <v>0</v>
      </c>
      <c r="AU100" s="130">
        <f>'jeziora 2021'!CY102</f>
        <v>0</v>
      </c>
      <c r="AV100" s="49">
        <f>'jeziora 2021'!DD102</f>
        <v>0</v>
      </c>
      <c r="AW100" s="68">
        <f>'jeziora 2021'!DE102</f>
        <v>0.05</v>
      </c>
      <c r="AX100" s="105">
        <f>'jeziora 2021'!DF102</f>
        <v>0.05</v>
      </c>
      <c r="AY100" s="60" t="s">
        <v>172</v>
      </c>
      <c r="AZ100" s="69"/>
      <c r="BA100" s="69"/>
      <c r="BB100" s="69"/>
    </row>
    <row r="101" spans="1:54" x14ac:dyDescent="0.2">
      <c r="A101" s="4">
        <f>'jeziora 2021'!B103</f>
        <v>560</v>
      </c>
      <c r="B101" s="13" t="str">
        <f>'jeziora 2021'!D103</f>
        <v>jez. Mój - stan. 01</v>
      </c>
      <c r="C101" s="49">
        <f>'jeziora 2021'!I103</f>
        <v>0.05</v>
      </c>
      <c r="D101" s="49">
        <f>'jeziora 2021'!J103</f>
        <v>1.5</v>
      </c>
      <c r="E101" s="49">
        <f>'jeziora 2021'!L103</f>
        <v>0.67200000000000004</v>
      </c>
      <c r="F101" s="49">
        <f>'jeziora 2021'!N103</f>
        <v>27.57</v>
      </c>
      <c r="G101" s="49">
        <f>'jeziora 2021'!O103</f>
        <v>22.69</v>
      </c>
      <c r="H101" s="49">
        <f>'jeziora 2021'!P103</f>
        <v>7.8299999999999995E-2</v>
      </c>
      <c r="I101" s="49">
        <f>'jeziora 2021'!S103</f>
        <v>19.809999999999999</v>
      </c>
      <c r="J101" s="49">
        <f>'jeziora 2021'!T103</f>
        <v>38.68</v>
      </c>
      <c r="K101" s="49">
        <f>'jeziora 2021'!Y103</f>
        <v>100.1</v>
      </c>
      <c r="L101" s="92">
        <f>'jeziora 2021'!AB103</f>
        <v>25689.200000000001</v>
      </c>
      <c r="M101" s="92">
        <f>'jeziora 2021'!AC103</f>
        <v>471.2</v>
      </c>
      <c r="N101" s="68">
        <f>'jeziora 2021'!AI103</f>
        <v>2.5</v>
      </c>
      <c r="O101" s="68">
        <f>'jeziora 2021'!AJ103</f>
        <v>2.5</v>
      </c>
      <c r="P101" s="68">
        <f>'jeziora 2021'!AK103</f>
        <v>2.5</v>
      </c>
      <c r="Q101" s="68">
        <f>'jeziora 2021'!AL103</f>
        <v>249</v>
      </c>
      <c r="R101" s="68">
        <f>'jeziora 2021'!AM103</f>
        <v>81</v>
      </c>
      <c r="S101" s="68">
        <f>'jeziora 2021'!AN103</f>
        <v>2.5</v>
      </c>
      <c r="T101" s="68">
        <f>'jeziora 2021'!AO103</f>
        <v>61</v>
      </c>
      <c r="U101" s="68">
        <f>'jeziora 2021'!AQ103</f>
        <v>71</v>
      </c>
      <c r="V101" s="68">
        <f>'jeziora 2021'!AR103</f>
        <v>1.5</v>
      </c>
      <c r="W101" s="68">
        <f>'jeziora 2021'!AS103</f>
        <v>2.5</v>
      </c>
      <c r="X101" s="68">
        <f>'jeziora 2021'!AT103</f>
        <v>2.5</v>
      </c>
      <c r="Y101" s="68">
        <f>'jeziora 2021'!AU103</f>
        <v>166</v>
      </c>
      <c r="Z101" s="68">
        <f>'jeziora 2021'!AV103</f>
        <v>148</v>
      </c>
      <c r="AA101" s="68">
        <f>'jeziora 2021'!AW103</f>
        <v>62</v>
      </c>
      <c r="AB101" s="68">
        <f>'jeziora 2021'!AX103</f>
        <v>2.5</v>
      </c>
      <c r="AC101" s="68">
        <f>'jeziora 2021'!AY103</f>
        <v>92</v>
      </c>
      <c r="AD101" s="68">
        <f>'jeziora 2021'!AZ103</f>
        <v>2.5</v>
      </c>
      <c r="AE101" s="68">
        <f>'jeziora 2021'!BB103</f>
        <v>783.5</v>
      </c>
      <c r="AF101" s="68">
        <f>'jeziora 2021'!BJ103</f>
        <v>0.5</v>
      </c>
      <c r="AG101" s="68">
        <f>'jeziora 2021'!BL103</f>
        <v>0.5</v>
      </c>
      <c r="AH101" s="68">
        <f>'jeziora 2021'!BM103</f>
        <v>0.05</v>
      </c>
      <c r="AI101" s="68">
        <f>'jeziora 2021'!BN103</f>
        <v>0.05</v>
      </c>
      <c r="AJ101" s="68">
        <f>'jeziora 2021'!BO103</f>
        <v>0.05</v>
      </c>
      <c r="AK101" s="68">
        <f>'jeziora 2021'!BR103</f>
        <v>0.4</v>
      </c>
      <c r="AL101" s="68">
        <f>'jeziora 2021'!BS103</f>
        <v>0.05</v>
      </c>
      <c r="AM101" s="68">
        <f>'jeziora 2021'!BU103</f>
        <v>0.05</v>
      </c>
      <c r="AN101" s="68">
        <f>'jeziora 2021'!BV103</f>
        <v>0.05</v>
      </c>
      <c r="AO101" s="68">
        <f>'jeziora 2021'!BW103</f>
        <v>0.05</v>
      </c>
      <c r="AP101" s="68">
        <f>'jeziora 2021'!BX103</f>
        <v>0.1</v>
      </c>
      <c r="AQ101" s="68">
        <f>'jeziora 2021'!BZ103</f>
        <v>0</v>
      </c>
      <c r="AR101" s="130">
        <f>'jeziora 2021'!CK103</f>
        <v>0</v>
      </c>
      <c r="AS101" s="68">
        <f>'jeziora 2021'!CN103</f>
        <v>0</v>
      </c>
      <c r="AT101" s="68">
        <f>'jeziora 2021'!CS103</f>
        <v>0</v>
      </c>
      <c r="AU101" s="130">
        <f>'jeziora 2021'!CY103</f>
        <v>0</v>
      </c>
      <c r="AV101" s="49">
        <f>'jeziora 2021'!DD103</f>
        <v>0</v>
      </c>
      <c r="AW101" s="68">
        <f>'jeziora 2021'!DE103</f>
        <v>0.05</v>
      </c>
      <c r="AX101" s="105">
        <f>'jeziora 2021'!DF103</f>
        <v>0.05</v>
      </c>
      <c r="AY101" s="58" t="s">
        <v>170</v>
      </c>
      <c r="AZ101" s="69"/>
      <c r="BA101" s="69"/>
      <c r="BB101" s="69"/>
    </row>
    <row r="102" spans="1:54" x14ac:dyDescent="0.2">
      <c r="A102" s="4">
        <f>'jeziora 2021'!B104</f>
        <v>561</v>
      </c>
      <c r="B102" s="13" t="str">
        <f>'jeziora 2021'!D104</f>
        <v>Jez. Muchocińskie - stan. 01</v>
      </c>
      <c r="C102" s="49">
        <f>'jeziora 2021'!I104</f>
        <v>0.21360000000000001</v>
      </c>
      <c r="D102" s="49">
        <f>'jeziora 2021'!J104</f>
        <v>3.2210000000000001</v>
      </c>
      <c r="E102" s="49">
        <f>'jeziora 2021'!L104</f>
        <v>0.46850000000000003</v>
      </c>
      <c r="F102" s="49">
        <f>'jeziora 2021'!N104</f>
        <v>2.3879999999999999</v>
      </c>
      <c r="G102" s="49">
        <f>'jeziora 2021'!O104</f>
        <v>7.9749999999999996</v>
      </c>
      <c r="H102" s="49">
        <f>'jeziora 2021'!P104</f>
        <v>1.32E-2</v>
      </c>
      <c r="I102" s="49">
        <f>'jeziora 2021'!S104</f>
        <v>3.282</v>
      </c>
      <c r="J102" s="49">
        <f>'jeziora 2021'!T104</f>
        <v>34.28</v>
      </c>
      <c r="K102" s="49">
        <f>'jeziora 2021'!Y104</f>
        <v>48.32</v>
      </c>
      <c r="L102" s="92">
        <f>'jeziora 2021'!AB104</f>
        <v>8969</v>
      </c>
      <c r="M102" s="92">
        <f>'jeziora 2021'!AC104</f>
        <v>14019.7176172168</v>
      </c>
      <c r="N102" s="68">
        <f>'jeziora 2021'!AI104</f>
        <v>250</v>
      </c>
      <c r="O102" s="68">
        <f>'jeziora 2021'!AJ104</f>
        <v>81</v>
      </c>
      <c r="P102" s="68">
        <f>'jeziora 2021'!AK104</f>
        <v>43</v>
      </c>
      <c r="Q102" s="68">
        <f>'jeziora 2021'!AL104</f>
        <v>370</v>
      </c>
      <c r="R102" s="68">
        <f>'jeziora 2021'!AM104</f>
        <v>150</v>
      </c>
      <c r="S102" s="68">
        <f>'jeziora 2021'!AN104</f>
        <v>59</v>
      </c>
      <c r="T102" s="68">
        <f>'jeziora 2021'!AO104</f>
        <v>98</v>
      </c>
      <c r="U102" s="68">
        <f>'jeziora 2021'!AQ104</f>
        <v>122</v>
      </c>
      <c r="V102" s="68">
        <f>'jeziora 2021'!AR104</f>
        <v>1.5</v>
      </c>
      <c r="W102" s="68">
        <f>'jeziora 2021'!AS104</f>
        <v>74</v>
      </c>
      <c r="X102" s="68">
        <f>'jeziora 2021'!AT104</f>
        <v>237</v>
      </c>
      <c r="Y102" s="68">
        <f>'jeziora 2021'!AU104</f>
        <v>184</v>
      </c>
      <c r="Z102" s="68">
        <f>'jeziora 2021'!AV104</f>
        <v>191</v>
      </c>
      <c r="AA102" s="68">
        <f>'jeziora 2021'!AW104</f>
        <v>77</v>
      </c>
      <c r="AB102" s="68">
        <f>'jeziora 2021'!AX104</f>
        <v>100</v>
      </c>
      <c r="AC102" s="68">
        <f>'jeziora 2021'!AY104</f>
        <v>178</v>
      </c>
      <c r="AD102" s="68">
        <f>'jeziora 2021'!AZ104</f>
        <v>49</v>
      </c>
      <c r="AE102" s="68">
        <f>'jeziora 2021'!BB104</f>
        <v>1815.5</v>
      </c>
      <c r="AF102" s="68">
        <f>'jeziora 2021'!BJ104</f>
        <v>0.5</v>
      </c>
      <c r="AG102" s="68">
        <f>'jeziora 2021'!BL104</f>
        <v>0.5</v>
      </c>
      <c r="AH102" s="68">
        <f>'jeziora 2021'!BM104</f>
        <v>0.05</v>
      </c>
      <c r="AI102" s="68">
        <f>'jeziora 2021'!BN104</f>
        <v>0.05</v>
      </c>
      <c r="AJ102" s="68">
        <f>'jeziora 2021'!BO104</f>
        <v>0.05</v>
      </c>
      <c r="AK102" s="68">
        <f>'jeziora 2021'!BR104</f>
        <v>0.4</v>
      </c>
      <c r="AL102" s="68">
        <f>'jeziora 2021'!BS104</f>
        <v>0.05</v>
      </c>
      <c r="AM102" s="68">
        <f>'jeziora 2021'!BU104</f>
        <v>0.05</v>
      </c>
      <c r="AN102" s="68">
        <f>'jeziora 2021'!BV104</f>
        <v>0.05</v>
      </c>
      <c r="AO102" s="68">
        <f>'jeziora 2021'!BW104</f>
        <v>0.05</v>
      </c>
      <c r="AP102" s="68">
        <f>'jeziora 2021'!BX104</f>
        <v>0.1</v>
      </c>
      <c r="AQ102" s="68">
        <f>'jeziora 2021'!BZ104</f>
        <v>0</v>
      </c>
      <c r="AR102" s="130">
        <f>'jeziora 2021'!CK104</f>
        <v>0</v>
      </c>
      <c r="AS102" s="68">
        <f>'jeziora 2021'!CN104</f>
        <v>0</v>
      </c>
      <c r="AT102" s="68">
        <f>'jeziora 2021'!CS104</f>
        <v>0</v>
      </c>
      <c r="AU102" s="130">
        <f>'jeziora 2021'!CY104</f>
        <v>0</v>
      </c>
      <c r="AV102" s="49">
        <f>'jeziora 2021'!DD104</f>
        <v>0</v>
      </c>
      <c r="AW102" s="68">
        <f>'jeziora 2021'!DE104</f>
        <v>0.05</v>
      </c>
      <c r="AX102" s="105">
        <f>'jeziora 2021'!DF104</f>
        <v>0.05</v>
      </c>
      <c r="AY102" s="60" t="s">
        <v>172</v>
      </c>
      <c r="AZ102" s="69"/>
      <c r="BA102" s="69"/>
      <c r="BB102" s="69"/>
    </row>
    <row r="103" spans="1:54" x14ac:dyDescent="0.2">
      <c r="A103" s="4">
        <f>'jeziora 2021'!B105</f>
        <v>562</v>
      </c>
      <c r="B103" s="13" t="str">
        <f>'jeziora 2021'!D105</f>
        <v>jez. Narie - stan. 04</v>
      </c>
      <c r="C103" s="49">
        <f>'jeziora 2021'!I105</f>
        <v>0.05</v>
      </c>
      <c r="D103" s="49">
        <f>'jeziora 2021'!J105</f>
        <v>3.5</v>
      </c>
      <c r="E103" s="49">
        <f>'jeziora 2021'!L105</f>
        <v>2.5000000000000001E-2</v>
      </c>
      <c r="F103" s="49">
        <f>'jeziora 2021'!N105</f>
        <v>9.3800000000000008</v>
      </c>
      <c r="G103" s="49">
        <f>'jeziora 2021'!O105</f>
        <v>7.3</v>
      </c>
      <c r="H103" s="49">
        <f>'jeziora 2021'!P105</f>
        <v>0.122</v>
      </c>
      <c r="I103" s="49">
        <f>'jeziora 2021'!S105</f>
        <v>9.08</v>
      </c>
      <c r="J103" s="49">
        <f>'jeziora 2021'!T105</f>
        <v>22.7</v>
      </c>
      <c r="K103" s="49">
        <f>'jeziora 2021'!Y105</f>
        <v>45.6</v>
      </c>
      <c r="L103" s="92">
        <f>'jeziora 2021'!AB105</f>
        <v>10450</v>
      </c>
      <c r="M103" s="92">
        <f>'jeziora 2021'!AC105</f>
        <v>1240</v>
      </c>
      <c r="N103" s="68">
        <f>'jeziora 2021'!AI105</f>
        <v>350</v>
      </c>
      <c r="O103" s="68">
        <f>'jeziora 2021'!AJ105</f>
        <v>255</v>
      </c>
      <c r="P103" s="68">
        <f>'jeziora 2021'!AK105</f>
        <v>49</v>
      </c>
      <c r="Q103" s="68">
        <f>'jeziora 2021'!AL105</f>
        <v>1130</v>
      </c>
      <c r="R103" s="68">
        <f>'jeziora 2021'!AM105</f>
        <v>640</v>
      </c>
      <c r="S103" s="68">
        <f>'jeziora 2021'!AN105</f>
        <v>290</v>
      </c>
      <c r="T103" s="68">
        <f>'jeziora 2021'!AO105</f>
        <v>371</v>
      </c>
      <c r="U103" s="68">
        <f>'jeziora 2021'!AQ105</f>
        <v>363</v>
      </c>
      <c r="V103" s="68">
        <f>'jeziora 2021'!AR105</f>
        <v>38</v>
      </c>
      <c r="W103" s="68">
        <f>'jeziora 2021'!AS105</f>
        <v>91</v>
      </c>
      <c r="X103" s="68">
        <f>'jeziora 2021'!AT105</f>
        <v>571</v>
      </c>
      <c r="Y103" s="68">
        <f>'jeziora 2021'!AU105</f>
        <v>835</v>
      </c>
      <c r="Z103" s="68">
        <f>'jeziora 2021'!AV105</f>
        <v>677</v>
      </c>
      <c r="AA103" s="68">
        <f>'jeziora 2021'!AW105</f>
        <v>261</v>
      </c>
      <c r="AB103" s="68">
        <f>'jeziora 2021'!AX105</f>
        <v>387</v>
      </c>
      <c r="AC103" s="68">
        <f>'jeziora 2021'!AY105</f>
        <v>513</v>
      </c>
      <c r="AD103" s="68">
        <f>'jeziora 2021'!AZ105</f>
        <v>95</v>
      </c>
      <c r="AE103" s="68">
        <f>'jeziora 2021'!BB105</f>
        <v>5558</v>
      </c>
      <c r="AF103" s="68">
        <f>'jeziora 2021'!BJ105</f>
        <v>0.5</v>
      </c>
      <c r="AG103" s="68">
        <f>'jeziora 2021'!BL105</f>
        <v>0.5</v>
      </c>
      <c r="AH103" s="68">
        <f>'jeziora 2021'!BM105</f>
        <v>0.05</v>
      </c>
      <c r="AI103" s="68">
        <f>'jeziora 2021'!BN105</f>
        <v>0.05</v>
      </c>
      <c r="AJ103" s="68">
        <f>'jeziora 2021'!BO105</f>
        <v>0.05</v>
      </c>
      <c r="AK103" s="68">
        <f>'jeziora 2021'!BR105</f>
        <v>0.4</v>
      </c>
      <c r="AL103" s="68">
        <f>'jeziora 2021'!BS105</f>
        <v>0.05</v>
      </c>
      <c r="AM103" s="68">
        <f>'jeziora 2021'!BU105</f>
        <v>0.05</v>
      </c>
      <c r="AN103" s="68">
        <f>'jeziora 2021'!BV105</f>
        <v>0.05</v>
      </c>
      <c r="AO103" s="68">
        <f>'jeziora 2021'!BW105</f>
        <v>0.05</v>
      </c>
      <c r="AP103" s="68">
        <f>'jeziora 2021'!BX105</f>
        <v>0.1</v>
      </c>
      <c r="AQ103" s="68">
        <f>'jeziora 2021'!BZ105</f>
        <v>0</v>
      </c>
      <c r="AR103" s="130">
        <f>'jeziora 2021'!CK105</f>
        <v>0</v>
      </c>
      <c r="AS103" s="68">
        <f>'jeziora 2021'!CN105</f>
        <v>0</v>
      </c>
      <c r="AT103" s="68">
        <f>'jeziora 2021'!CS105</f>
        <v>0</v>
      </c>
      <c r="AU103" s="130">
        <f>'jeziora 2021'!CY105</f>
        <v>0</v>
      </c>
      <c r="AV103" s="49">
        <f>'jeziora 2021'!DD105</f>
        <v>0</v>
      </c>
      <c r="AW103" s="68">
        <f>'jeziora 2021'!DE105</f>
        <v>0.05</v>
      </c>
      <c r="AX103" s="105">
        <f>'jeziora 2021'!DF105</f>
        <v>0.05</v>
      </c>
      <c r="AY103" s="60" t="s">
        <v>172</v>
      </c>
      <c r="AZ103" s="69"/>
      <c r="BA103" s="69"/>
      <c r="BB103" s="69"/>
    </row>
    <row r="104" spans="1:54" x14ac:dyDescent="0.2">
      <c r="A104" s="4">
        <f>'jeziora 2021'!B106</f>
        <v>563</v>
      </c>
      <c r="B104" s="13" t="str">
        <f>'jeziora 2021'!D106</f>
        <v>jez. Nawiady - stan. 02</v>
      </c>
      <c r="C104" s="49">
        <f>'jeziora 2021'!I106</f>
        <v>0.05</v>
      </c>
      <c r="D104" s="49">
        <f>'jeziora 2021'!J106</f>
        <v>11.02</v>
      </c>
      <c r="E104" s="49">
        <f>'jeziora 2021'!L106</f>
        <v>2.5000000000000001E-2</v>
      </c>
      <c r="F104" s="49">
        <f>'jeziora 2021'!N106</f>
        <v>13.11</v>
      </c>
      <c r="G104" s="49">
        <f>'jeziora 2021'!O106</f>
        <v>12.64</v>
      </c>
      <c r="H104" s="49">
        <f>'jeziora 2021'!P106</f>
        <v>4.24E-2</v>
      </c>
      <c r="I104" s="49">
        <f>'jeziora 2021'!S106</f>
        <v>9.0530000000000008</v>
      </c>
      <c r="J104" s="49">
        <f>'jeziora 2021'!T106</f>
        <v>33.53</v>
      </c>
      <c r="K104" s="49">
        <f>'jeziora 2021'!Y106</f>
        <v>52.44</v>
      </c>
      <c r="L104" s="92">
        <f>'jeziora 2021'!AB106</f>
        <v>28340</v>
      </c>
      <c r="M104" s="92">
        <f>'jeziora 2021'!AC106</f>
        <v>7380.61</v>
      </c>
      <c r="N104" s="68">
        <f>'jeziora 2021'!AI106</f>
        <v>2.5</v>
      </c>
      <c r="O104" s="68">
        <f>'jeziora 2021'!AJ106</f>
        <v>133</v>
      </c>
      <c r="P104" s="68">
        <f>'jeziora 2021'!AK106</f>
        <v>2.5</v>
      </c>
      <c r="Q104" s="68">
        <f>'jeziora 2021'!AL106</f>
        <v>465</v>
      </c>
      <c r="R104" s="68">
        <f>'jeziora 2021'!AM106</f>
        <v>210</v>
      </c>
      <c r="S104" s="68">
        <f>'jeziora 2021'!AN106</f>
        <v>113</v>
      </c>
      <c r="T104" s="68">
        <f>'jeziora 2021'!AO106</f>
        <v>130</v>
      </c>
      <c r="U104" s="68">
        <f>'jeziora 2021'!AQ106</f>
        <v>131</v>
      </c>
      <c r="V104" s="68">
        <f>'jeziora 2021'!AR106</f>
        <v>1.5</v>
      </c>
      <c r="W104" s="68">
        <f>'jeziora 2021'!AS106</f>
        <v>2.5</v>
      </c>
      <c r="X104" s="68">
        <f>'jeziora 2021'!AT106</f>
        <v>89</v>
      </c>
      <c r="Y104" s="68">
        <f>'jeziora 2021'!AU106</f>
        <v>301</v>
      </c>
      <c r="Z104" s="68">
        <f>'jeziora 2021'!AV106</f>
        <v>255</v>
      </c>
      <c r="AA104" s="68">
        <f>'jeziora 2021'!AW106</f>
        <v>98</v>
      </c>
      <c r="AB104" s="68">
        <f>'jeziora 2021'!AX106</f>
        <v>133</v>
      </c>
      <c r="AC104" s="68">
        <f>'jeziora 2021'!AY106</f>
        <v>178</v>
      </c>
      <c r="AD104" s="68">
        <f>'jeziora 2021'!AZ106</f>
        <v>54</v>
      </c>
      <c r="AE104" s="68">
        <f>'jeziora 2021'!BB106</f>
        <v>1803</v>
      </c>
      <c r="AF104" s="68">
        <f>'jeziora 2021'!BJ106</f>
        <v>0.5</v>
      </c>
      <c r="AG104" s="68">
        <f>'jeziora 2021'!BL106</f>
        <v>0.5</v>
      </c>
      <c r="AH104" s="68">
        <f>'jeziora 2021'!BM106</f>
        <v>0.05</v>
      </c>
      <c r="AI104" s="68">
        <f>'jeziora 2021'!BN106</f>
        <v>0.05</v>
      </c>
      <c r="AJ104" s="68">
        <f>'jeziora 2021'!BO106</f>
        <v>0.05</v>
      </c>
      <c r="AK104" s="68">
        <f>'jeziora 2021'!BR106</f>
        <v>0.4</v>
      </c>
      <c r="AL104" s="68">
        <f>'jeziora 2021'!BS106</f>
        <v>0.05</v>
      </c>
      <c r="AM104" s="68">
        <f>'jeziora 2021'!BU106</f>
        <v>0.05</v>
      </c>
      <c r="AN104" s="68">
        <f>'jeziora 2021'!BV106</f>
        <v>0.05</v>
      </c>
      <c r="AO104" s="68">
        <f>'jeziora 2021'!BW106</f>
        <v>0.05</v>
      </c>
      <c r="AP104" s="68">
        <f>'jeziora 2021'!BX106</f>
        <v>0.1</v>
      </c>
      <c r="AQ104" s="68">
        <f>'jeziora 2021'!BZ106</f>
        <v>0</v>
      </c>
      <c r="AR104" s="130">
        <f>'jeziora 2021'!CK106</f>
        <v>0</v>
      </c>
      <c r="AS104" s="68">
        <f>'jeziora 2021'!CN106</f>
        <v>0</v>
      </c>
      <c r="AT104" s="68">
        <f>'jeziora 2021'!CS106</f>
        <v>0</v>
      </c>
      <c r="AU104" s="130">
        <f>'jeziora 2021'!CY106</f>
        <v>0</v>
      </c>
      <c r="AV104" s="49">
        <f>'jeziora 2021'!DD106</f>
        <v>0</v>
      </c>
      <c r="AW104" s="68">
        <f>'jeziora 2021'!DE106</f>
        <v>0.05</v>
      </c>
      <c r="AX104" s="105">
        <f>'jeziora 2021'!DF106</f>
        <v>0.05</v>
      </c>
      <c r="AY104" s="60" t="s">
        <v>172</v>
      </c>
      <c r="AZ104" s="69"/>
      <c r="BA104" s="69"/>
      <c r="BB104" s="69"/>
    </row>
    <row r="105" spans="1:54" x14ac:dyDescent="0.2">
      <c r="A105" s="4">
        <f>'jeziora 2021'!B107</f>
        <v>564</v>
      </c>
      <c r="B105" s="13" t="str">
        <f>'jeziora 2021'!D107</f>
        <v>jez. Niewlino - głęboczek -  16,9 m</v>
      </c>
      <c r="C105" s="49">
        <f>'jeziora 2021'!I107</f>
        <v>0.31969999999999998</v>
      </c>
      <c r="D105" s="49">
        <f>'jeziora 2021'!J107</f>
        <v>7.7960000000000003</v>
      </c>
      <c r="E105" s="49">
        <f>'jeziora 2021'!L107</f>
        <v>1.4570000000000001</v>
      </c>
      <c r="F105" s="49">
        <f>'jeziora 2021'!N107</f>
        <v>12.58</v>
      </c>
      <c r="G105" s="49">
        <f>'jeziora 2021'!O107</f>
        <v>16.37</v>
      </c>
      <c r="H105" s="49">
        <f>'jeziora 2021'!P107</f>
        <v>1.72E-2</v>
      </c>
      <c r="I105" s="49">
        <f>'jeziora 2021'!S107</f>
        <v>11.8</v>
      </c>
      <c r="J105" s="49">
        <f>'jeziora 2021'!T107</f>
        <v>69.66</v>
      </c>
      <c r="K105" s="49">
        <f>'jeziora 2021'!Y107</f>
        <v>126.1</v>
      </c>
      <c r="L105" s="92">
        <f>'jeziora 2021'!AB107</f>
        <v>15894.0633930441</v>
      </c>
      <c r="M105" s="92">
        <f>'jeziora 2021'!AC107</f>
        <v>2004.04807536662</v>
      </c>
      <c r="N105" s="68">
        <f>'jeziora 2021'!AI107</f>
        <v>95</v>
      </c>
      <c r="O105" s="68">
        <f>'jeziora 2021'!AJ107</f>
        <v>151</v>
      </c>
      <c r="P105" s="68">
        <f>'jeziora 2021'!AK107</f>
        <v>2.5</v>
      </c>
      <c r="Q105" s="68">
        <f>'jeziora 2021'!AL107</f>
        <v>929</v>
      </c>
      <c r="R105" s="68">
        <f>'jeziora 2021'!AM107</f>
        <v>290</v>
      </c>
      <c r="S105" s="68">
        <f>'jeziora 2021'!AN107</f>
        <v>135</v>
      </c>
      <c r="T105" s="68">
        <f>'jeziora 2021'!AO107</f>
        <v>194</v>
      </c>
      <c r="U105" s="68">
        <f>'jeziora 2021'!AQ107</f>
        <v>271</v>
      </c>
      <c r="V105" s="68">
        <f>'jeziora 2021'!AR107</f>
        <v>1.5</v>
      </c>
      <c r="W105" s="68">
        <f>'jeziora 2021'!AS107</f>
        <v>2.5</v>
      </c>
      <c r="X105" s="68">
        <f>'jeziora 2021'!AT107</f>
        <v>2.5</v>
      </c>
      <c r="Y105" s="68">
        <f>'jeziora 2021'!AU107</f>
        <v>483</v>
      </c>
      <c r="Z105" s="68">
        <f>'jeziora 2021'!AV107</f>
        <v>531</v>
      </c>
      <c r="AA105" s="68">
        <f>'jeziora 2021'!AW107</f>
        <v>180</v>
      </c>
      <c r="AB105" s="68">
        <f>'jeziora 2021'!AX107</f>
        <v>307</v>
      </c>
      <c r="AC105" s="68">
        <f>'jeziora 2021'!AY107</f>
        <v>356</v>
      </c>
      <c r="AD105" s="68">
        <f>'jeziora 2021'!AZ107</f>
        <v>100</v>
      </c>
      <c r="AE105" s="68">
        <f>'jeziora 2021'!BB107</f>
        <v>2997</v>
      </c>
      <c r="AF105" s="68">
        <f>'jeziora 2021'!BJ107</f>
        <v>0.5</v>
      </c>
      <c r="AG105" s="68">
        <f>'jeziora 2021'!BL107</f>
        <v>0.5</v>
      </c>
      <c r="AH105" s="68">
        <f>'jeziora 2021'!BM107</f>
        <v>0.05</v>
      </c>
      <c r="AI105" s="68">
        <f>'jeziora 2021'!BN107</f>
        <v>0.05</v>
      </c>
      <c r="AJ105" s="68">
        <f>'jeziora 2021'!BO107</f>
        <v>0.05</v>
      </c>
      <c r="AK105" s="68">
        <f>'jeziora 2021'!BR107</f>
        <v>0.4</v>
      </c>
      <c r="AL105" s="68">
        <f>'jeziora 2021'!BS107</f>
        <v>0.05</v>
      </c>
      <c r="AM105" s="68">
        <f>'jeziora 2021'!BU107</f>
        <v>0.05</v>
      </c>
      <c r="AN105" s="68">
        <f>'jeziora 2021'!BV107</f>
        <v>0.05</v>
      </c>
      <c r="AO105" s="68">
        <f>'jeziora 2021'!BW107</f>
        <v>0.05</v>
      </c>
      <c r="AP105" s="68">
        <f>'jeziora 2021'!BX107</f>
        <v>0.1</v>
      </c>
      <c r="AQ105" s="68">
        <f>'jeziora 2021'!BZ107</f>
        <v>0</v>
      </c>
      <c r="AR105" s="130">
        <f>'jeziora 2021'!CK107</f>
        <v>0</v>
      </c>
      <c r="AS105" s="68">
        <f>'jeziora 2021'!CN107</f>
        <v>0</v>
      </c>
      <c r="AT105" s="68">
        <f>'jeziora 2021'!CS107</f>
        <v>0</v>
      </c>
      <c r="AU105" s="130">
        <f>'jeziora 2021'!CY107</f>
        <v>0</v>
      </c>
      <c r="AV105" s="49">
        <f>'jeziora 2021'!DD107</f>
        <v>0</v>
      </c>
      <c r="AW105" s="68">
        <f>'jeziora 2021'!DE107</f>
        <v>0.05</v>
      </c>
      <c r="AX105" s="105">
        <f>'jeziora 2021'!DF107</f>
        <v>0.05</v>
      </c>
      <c r="AY105" s="60" t="s">
        <v>172</v>
      </c>
      <c r="AZ105" s="69"/>
      <c r="BA105" s="69"/>
      <c r="BB105" s="69"/>
    </row>
    <row r="106" spans="1:54" x14ac:dyDescent="0.2">
      <c r="A106" s="4">
        <f>'jeziora 2021'!B108</f>
        <v>565</v>
      </c>
      <c r="B106" s="13" t="str">
        <f>'jeziora 2021'!D108</f>
        <v>jez. Nowogardzkie - głęboczek - 10,9m</v>
      </c>
      <c r="C106" s="49">
        <f>'jeziora 2021'!I108</f>
        <v>0.16114558512765101</v>
      </c>
      <c r="D106" s="49">
        <f>'jeziora 2021'!J108</f>
        <v>3.01</v>
      </c>
      <c r="E106" s="49">
        <f>'jeziora 2021'!L108</f>
        <v>2.5000000000000001E-2</v>
      </c>
      <c r="F106" s="49">
        <f>'jeziora 2021'!N108</f>
        <v>7.44</v>
      </c>
      <c r="G106" s="49">
        <f>'jeziora 2021'!O108</f>
        <v>12.1</v>
      </c>
      <c r="H106" s="49">
        <f>'jeziora 2021'!P108</f>
        <v>0.48699999999999999</v>
      </c>
      <c r="I106" s="49">
        <f>'jeziora 2021'!S108</f>
        <v>5.55</v>
      </c>
      <c r="J106" s="49">
        <f>'jeziora 2021'!T108</f>
        <v>28.2</v>
      </c>
      <c r="K106" s="49">
        <f>'jeziora 2021'!Y108</f>
        <v>87.2</v>
      </c>
      <c r="L106" s="92">
        <f>'jeziora 2021'!AB108</f>
        <v>8666</v>
      </c>
      <c r="M106" s="92">
        <f>'jeziora 2021'!AC108</f>
        <v>593</v>
      </c>
      <c r="N106" s="68">
        <f>'jeziora 2021'!AI108</f>
        <v>240</v>
      </c>
      <c r="O106" s="68">
        <f>'jeziora 2021'!AJ108</f>
        <v>565</v>
      </c>
      <c r="P106" s="68">
        <f>'jeziora 2021'!AK108</f>
        <v>168</v>
      </c>
      <c r="Q106" s="68">
        <f>'jeziora 2021'!AL108</f>
        <v>2270</v>
      </c>
      <c r="R106" s="68">
        <f>'jeziora 2021'!AM108</f>
        <v>1310</v>
      </c>
      <c r="S106" s="68">
        <f>'jeziora 2021'!AN108</f>
        <v>851</v>
      </c>
      <c r="T106" s="68">
        <f>'jeziora 2021'!AO108</f>
        <v>933</v>
      </c>
      <c r="U106" s="68">
        <f>'jeziora 2021'!AQ108</f>
        <v>733</v>
      </c>
      <c r="V106" s="68">
        <f>'jeziora 2021'!AR108</f>
        <v>130</v>
      </c>
      <c r="W106" s="68">
        <f>'jeziora 2021'!AS108</f>
        <v>98</v>
      </c>
      <c r="X106" s="68">
        <f>'jeziora 2021'!AT108</f>
        <v>198</v>
      </c>
      <c r="Y106" s="68">
        <f>'jeziora 2021'!AU108</f>
        <v>1730</v>
      </c>
      <c r="Z106" s="68">
        <f>'jeziora 2021'!AV108</f>
        <v>1500</v>
      </c>
      <c r="AA106" s="68">
        <f>'jeziora 2021'!AW108</f>
        <v>620</v>
      </c>
      <c r="AB106" s="68">
        <f>'jeziora 2021'!AX108</f>
        <v>818</v>
      </c>
      <c r="AC106" s="68">
        <f>'jeziora 2021'!AY108</f>
        <v>910</v>
      </c>
      <c r="AD106" s="68">
        <f>'jeziora 2021'!AZ108</f>
        <v>282</v>
      </c>
      <c r="AE106" s="68">
        <f>'jeziora 2021'!BB108</f>
        <v>10613</v>
      </c>
      <c r="AF106" s="68">
        <f>'jeziora 2021'!BJ108</f>
        <v>0.5</v>
      </c>
      <c r="AG106" s="68">
        <f>'jeziora 2021'!BL108</f>
        <v>0.5</v>
      </c>
      <c r="AH106" s="68">
        <f>'jeziora 2021'!BM108</f>
        <v>0.05</v>
      </c>
      <c r="AI106" s="68">
        <f>'jeziora 2021'!BN108</f>
        <v>0.05</v>
      </c>
      <c r="AJ106" s="68">
        <f>'jeziora 2021'!BO108</f>
        <v>0.05</v>
      </c>
      <c r="AK106" s="68">
        <f>'jeziora 2021'!BR108</f>
        <v>0.4</v>
      </c>
      <c r="AL106" s="68">
        <f>'jeziora 2021'!BS108</f>
        <v>0.05</v>
      </c>
      <c r="AM106" s="68">
        <f>'jeziora 2021'!BU108</f>
        <v>0.05</v>
      </c>
      <c r="AN106" s="68">
        <f>'jeziora 2021'!BV108</f>
        <v>0.05</v>
      </c>
      <c r="AO106" s="68">
        <f>'jeziora 2021'!BW108</f>
        <v>0.05</v>
      </c>
      <c r="AP106" s="68">
        <f>'jeziora 2021'!BX108</f>
        <v>0.1</v>
      </c>
      <c r="AQ106" s="68">
        <f>'jeziora 2021'!BZ108</f>
        <v>0</v>
      </c>
      <c r="AR106" s="130">
        <f>'jeziora 2021'!CK108</f>
        <v>0</v>
      </c>
      <c r="AS106" s="68">
        <f>'jeziora 2021'!CN108</f>
        <v>0</v>
      </c>
      <c r="AT106" s="68">
        <f>'jeziora 2021'!CS108</f>
        <v>0</v>
      </c>
      <c r="AU106" s="130">
        <f>'jeziora 2021'!CY108</f>
        <v>0</v>
      </c>
      <c r="AV106" s="49">
        <f>'jeziora 2021'!DD108</f>
        <v>0</v>
      </c>
      <c r="AW106" s="68">
        <f>'jeziora 2021'!DE108</f>
        <v>0.05</v>
      </c>
      <c r="AX106" s="105">
        <f>'jeziora 2021'!DF108</f>
        <v>0.05</v>
      </c>
      <c r="AY106" s="60" t="s">
        <v>172</v>
      </c>
      <c r="AZ106" s="69"/>
      <c r="BA106" s="69"/>
      <c r="BB106" s="69"/>
    </row>
    <row r="107" spans="1:54" x14ac:dyDescent="0.2">
      <c r="A107" s="4">
        <f>'jeziora 2021'!B109</f>
        <v>566</v>
      </c>
      <c r="B107" s="13" t="str">
        <f>'jeziora 2021'!D109</f>
        <v>jez. Ołówka (Haleckie) - stan. 01</v>
      </c>
      <c r="C107" s="49">
        <f>'jeziora 2021'!I109</f>
        <v>0.05</v>
      </c>
      <c r="D107" s="49">
        <f>'jeziora 2021'!J109</f>
        <v>8.4380000000000006</v>
      </c>
      <c r="E107" s="49">
        <f>'jeziora 2021'!L109</f>
        <v>2.5000000000000001E-2</v>
      </c>
      <c r="F107" s="49">
        <f>'jeziora 2021'!N109</f>
        <v>12.38</v>
      </c>
      <c r="G107" s="49">
        <f>'jeziora 2021'!O109</f>
        <v>15.54</v>
      </c>
      <c r="H107" s="49">
        <f>'jeziora 2021'!P109</f>
        <v>9.2999999999999999E-2</v>
      </c>
      <c r="I107" s="49">
        <f>'jeziora 2021'!S109</f>
        <v>9.9649999999999999</v>
      </c>
      <c r="J107" s="49">
        <f>'jeziora 2021'!T109</f>
        <v>39.590000000000003</v>
      </c>
      <c r="K107" s="49">
        <f>'jeziora 2021'!Y109</f>
        <v>115.8</v>
      </c>
      <c r="L107" s="92">
        <f>'jeziora 2021'!AB109</f>
        <v>21976</v>
      </c>
      <c r="M107" s="92">
        <f>'jeziora 2021'!AC109</f>
        <v>498.4</v>
      </c>
      <c r="N107" s="68">
        <f>'jeziora 2021'!AI109</f>
        <v>30</v>
      </c>
      <c r="O107" s="68">
        <f>'jeziora 2021'!AJ109</f>
        <v>88</v>
      </c>
      <c r="P107" s="68">
        <f>'jeziora 2021'!AK109</f>
        <v>32</v>
      </c>
      <c r="Q107" s="68">
        <f>'jeziora 2021'!AL109</f>
        <v>489</v>
      </c>
      <c r="R107" s="68">
        <f>'jeziora 2021'!AM109</f>
        <v>270</v>
      </c>
      <c r="S107" s="68">
        <f>'jeziora 2021'!AN109</f>
        <v>172</v>
      </c>
      <c r="T107" s="68">
        <f>'jeziora 2021'!AO109</f>
        <v>204</v>
      </c>
      <c r="U107" s="68">
        <f>'jeziora 2021'!AQ109</f>
        <v>188</v>
      </c>
      <c r="V107" s="68">
        <f>'jeziora 2021'!AR109</f>
        <v>1.5</v>
      </c>
      <c r="W107" s="68">
        <f>'jeziora 2021'!AS109</f>
        <v>2.5</v>
      </c>
      <c r="X107" s="68">
        <f>'jeziora 2021'!AT109</f>
        <v>2.5</v>
      </c>
      <c r="Y107" s="68">
        <f>'jeziora 2021'!AU109</f>
        <v>383</v>
      </c>
      <c r="Z107" s="68">
        <f>'jeziora 2021'!AV109</f>
        <v>303</v>
      </c>
      <c r="AA107" s="68">
        <f>'jeziora 2021'!AW109</f>
        <v>117</v>
      </c>
      <c r="AB107" s="68">
        <f>'jeziora 2021'!AX109</f>
        <v>170</v>
      </c>
      <c r="AC107" s="68">
        <f>'jeziora 2021'!AY109</f>
        <v>171</v>
      </c>
      <c r="AD107" s="68">
        <f>'jeziora 2021'!AZ109</f>
        <v>65</v>
      </c>
      <c r="AE107" s="68">
        <f>'jeziora 2021'!BB109</f>
        <v>2094.5</v>
      </c>
      <c r="AF107" s="68">
        <f>'jeziora 2021'!BJ109</f>
        <v>0.5</v>
      </c>
      <c r="AG107" s="68">
        <f>'jeziora 2021'!BL109</f>
        <v>0.5</v>
      </c>
      <c r="AH107" s="68">
        <f>'jeziora 2021'!BM109</f>
        <v>0.05</v>
      </c>
      <c r="AI107" s="68">
        <f>'jeziora 2021'!BN109</f>
        <v>0.05</v>
      </c>
      <c r="AJ107" s="68">
        <f>'jeziora 2021'!BO109</f>
        <v>0.05</v>
      </c>
      <c r="AK107" s="68">
        <f>'jeziora 2021'!BR109</f>
        <v>0.4</v>
      </c>
      <c r="AL107" s="68">
        <f>'jeziora 2021'!BS109</f>
        <v>0.05</v>
      </c>
      <c r="AM107" s="68">
        <f>'jeziora 2021'!BU109</f>
        <v>0.05</v>
      </c>
      <c r="AN107" s="68">
        <f>'jeziora 2021'!BV109</f>
        <v>0.05</v>
      </c>
      <c r="AO107" s="68">
        <f>'jeziora 2021'!BW109</f>
        <v>0.05</v>
      </c>
      <c r="AP107" s="68">
        <f>'jeziora 2021'!BX109</f>
        <v>0.1</v>
      </c>
      <c r="AQ107" s="68">
        <f>'jeziora 2021'!BZ109</f>
        <v>0</v>
      </c>
      <c r="AR107" s="130">
        <f>'jeziora 2021'!CK109</f>
        <v>0</v>
      </c>
      <c r="AS107" s="68">
        <f>'jeziora 2021'!CN109</f>
        <v>0</v>
      </c>
      <c r="AT107" s="68">
        <f>'jeziora 2021'!CS109</f>
        <v>0</v>
      </c>
      <c r="AU107" s="130">
        <f>'jeziora 2021'!CY109</f>
        <v>0</v>
      </c>
      <c r="AV107" s="49">
        <f>'jeziora 2021'!DD109</f>
        <v>0</v>
      </c>
      <c r="AW107" s="68">
        <f>'jeziora 2021'!DE109</f>
        <v>0.05</v>
      </c>
      <c r="AX107" s="105">
        <f>'jeziora 2021'!DF109</f>
        <v>0.05</v>
      </c>
      <c r="AY107" s="58" t="s">
        <v>170</v>
      </c>
      <c r="AZ107" s="69"/>
      <c r="BA107" s="69"/>
      <c r="BB107" s="69"/>
    </row>
    <row r="108" spans="1:54" x14ac:dyDescent="0.2">
      <c r="A108" s="4">
        <f>'jeziora 2021'!B110</f>
        <v>567</v>
      </c>
      <c r="B108" s="13" t="str">
        <f>'jeziora 2021'!D110</f>
        <v>jez. Omulew - stan. 04</v>
      </c>
      <c r="C108" s="49">
        <f>'jeziora 2021'!I110</f>
        <v>0.05</v>
      </c>
      <c r="D108" s="49">
        <f>'jeziora 2021'!J110</f>
        <v>15.58</v>
      </c>
      <c r="E108" s="49">
        <f>'jeziora 2021'!L110</f>
        <v>0.67200000000000004</v>
      </c>
      <c r="F108" s="49">
        <f>'jeziora 2021'!N110</f>
        <v>3.0169999999999999</v>
      </c>
      <c r="G108" s="49">
        <f>'jeziora 2021'!O110</f>
        <v>2.9390000000000001</v>
      </c>
      <c r="H108" s="49">
        <f>'jeziora 2021'!P110</f>
        <v>4.9000000000000002E-2</v>
      </c>
      <c r="I108" s="49">
        <f>'jeziora 2021'!S110</f>
        <v>3.2610000000000001</v>
      </c>
      <c r="J108" s="49">
        <f>'jeziora 2021'!T110</f>
        <v>37.869999999999997</v>
      </c>
      <c r="K108" s="49">
        <f>'jeziora 2021'!Y110</f>
        <v>47.34</v>
      </c>
      <c r="L108" s="92">
        <f>'jeziora 2021'!AB110</f>
        <v>14130</v>
      </c>
      <c r="M108" s="92">
        <f>'jeziora 2021'!AC110</f>
        <v>1318.48</v>
      </c>
      <c r="N108" s="68">
        <f>'jeziora 2021'!AI110</f>
        <v>360</v>
      </c>
      <c r="O108" s="68">
        <f>'jeziora 2021'!AJ110</f>
        <v>57</v>
      </c>
      <c r="P108" s="68">
        <f>'jeziora 2021'!AK110</f>
        <v>2.5</v>
      </c>
      <c r="Q108" s="68">
        <f>'jeziora 2021'!AL110</f>
        <v>210</v>
      </c>
      <c r="R108" s="68">
        <f>'jeziora 2021'!AM110</f>
        <v>89</v>
      </c>
      <c r="S108" s="68">
        <f>'jeziora 2021'!AN110</f>
        <v>37</v>
      </c>
      <c r="T108" s="68">
        <f>'jeziora 2021'!AO110</f>
        <v>67</v>
      </c>
      <c r="U108" s="68">
        <f>'jeziora 2021'!AQ110</f>
        <v>95</v>
      </c>
      <c r="V108" s="68">
        <f>'jeziora 2021'!AR110</f>
        <v>1.5</v>
      </c>
      <c r="W108" s="68">
        <f>'jeziora 2021'!AS110</f>
        <v>2.5</v>
      </c>
      <c r="X108" s="68">
        <f>'jeziora 2021'!AT110</f>
        <v>353</v>
      </c>
      <c r="Y108" s="68">
        <f>'jeziora 2021'!AU110</f>
        <v>124</v>
      </c>
      <c r="Z108" s="68">
        <f>'jeziora 2021'!AV110</f>
        <v>117</v>
      </c>
      <c r="AA108" s="68">
        <f>'jeziora 2021'!AW110</f>
        <v>46</v>
      </c>
      <c r="AB108" s="68">
        <f>'jeziora 2021'!AX110</f>
        <v>51</v>
      </c>
      <c r="AC108" s="68">
        <f>'jeziora 2021'!AY110</f>
        <v>107</v>
      </c>
      <c r="AD108" s="68">
        <f>'jeziora 2021'!AZ110</f>
        <v>2.5</v>
      </c>
      <c r="AE108" s="68">
        <f>'jeziora 2021'!BB110</f>
        <v>1466.5</v>
      </c>
      <c r="AF108" s="68">
        <f>'jeziora 2021'!BJ110</f>
        <v>0.5</v>
      </c>
      <c r="AG108" s="68">
        <f>'jeziora 2021'!BL110</f>
        <v>0.5</v>
      </c>
      <c r="AH108" s="68">
        <f>'jeziora 2021'!BM110</f>
        <v>0.05</v>
      </c>
      <c r="AI108" s="68">
        <f>'jeziora 2021'!BN110</f>
        <v>0.05</v>
      </c>
      <c r="AJ108" s="68">
        <f>'jeziora 2021'!BO110</f>
        <v>0.05</v>
      </c>
      <c r="AK108" s="68">
        <f>'jeziora 2021'!BR110</f>
        <v>0.4</v>
      </c>
      <c r="AL108" s="68">
        <f>'jeziora 2021'!BS110</f>
        <v>0.05</v>
      </c>
      <c r="AM108" s="68">
        <f>'jeziora 2021'!BU110</f>
        <v>0.05</v>
      </c>
      <c r="AN108" s="68">
        <f>'jeziora 2021'!BV110</f>
        <v>0.05</v>
      </c>
      <c r="AO108" s="68">
        <f>'jeziora 2021'!BW110</f>
        <v>0.05</v>
      </c>
      <c r="AP108" s="68">
        <f>'jeziora 2021'!BX110</f>
        <v>0.1</v>
      </c>
      <c r="AQ108" s="68">
        <f>'jeziora 2021'!BZ110</f>
        <v>0</v>
      </c>
      <c r="AR108" s="130">
        <f>'jeziora 2021'!CK110</f>
        <v>0</v>
      </c>
      <c r="AS108" s="68">
        <f>'jeziora 2021'!CN110</f>
        <v>0</v>
      </c>
      <c r="AT108" s="68">
        <f>'jeziora 2021'!CS110</f>
        <v>0</v>
      </c>
      <c r="AU108" s="130">
        <f>'jeziora 2021'!CY110</f>
        <v>0</v>
      </c>
      <c r="AV108" s="49">
        <f>'jeziora 2021'!DD110</f>
        <v>0</v>
      </c>
      <c r="AW108" s="68">
        <f>'jeziora 2021'!DE110</f>
        <v>0.05</v>
      </c>
      <c r="AX108" s="105">
        <f>'jeziora 2021'!DF110</f>
        <v>0.05</v>
      </c>
      <c r="AY108" s="60" t="s">
        <v>172</v>
      </c>
      <c r="AZ108" s="69"/>
      <c r="BA108" s="69"/>
      <c r="BB108" s="69"/>
    </row>
    <row r="109" spans="1:54" x14ac:dyDescent="0.2">
      <c r="A109" s="4">
        <f>'jeziora 2021'!B111</f>
        <v>568</v>
      </c>
      <c r="B109" s="13" t="str">
        <f>'jeziora 2021'!D111</f>
        <v>jez. Oparzno - głęboczek-3,3m</v>
      </c>
      <c r="C109" s="49">
        <f>'jeziora 2021'!I111</f>
        <v>0.21490000000000001</v>
      </c>
      <c r="D109" s="49">
        <f>'jeziora 2021'!J111</f>
        <v>4.7119999999999997</v>
      </c>
      <c r="E109" s="49">
        <f>'jeziora 2021'!L111</f>
        <v>0.45860000000000001</v>
      </c>
      <c r="F109" s="49">
        <f>'jeziora 2021'!N111</f>
        <v>15.92</v>
      </c>
      <c r="G109" s="49">
        <f>'jeziora 2021'!O111</f>
        <v>15.59</v>
      </c>
      <c r="H109" s="49">
        <f>'jeziora 2021'!P111</f>
        <v>4.65E-2</v>
      </c>
      <c r="I109" s="49">
        <f>'jeziora 2021'!S111</f>
        <v>12.72</v>
      </c>
      <c r="J109" s="49">
        <f>'jeziora 2021'!T111</f>
        <v>32.78</v>
      </c>
      <c r="K109" s="49">
        <f>'jeziora 2021'!Y111</f>
        <v>77.569999999999993</v>
      </c>
      <c r="L109" s="92">
        <f>'jeziora 2021'!AB111</f>
        <v>12400</v>
      </c>
      <c r="M109" s="92">
        <f>'jeziora 2021'!AC111</f>
        <v>693.97748140378599</v>
      </c>
      <c r="N109" s="68">
        <f>'jeziora 2021'!AI111</f>
        <v>2.5</v>
      </c>
      <c r="O109" s="68">
        <f>'jeziora 2021'!AJ111</f>
        <v>2.5</v>
      </c>
      <c r="P109" s="68">
        <f>'jeziora 2021'!AK111</f>
        <v>2.5</v>
      </c>
      <c r="Q109" s="68">
        <f>'jeziora 2021'!AL111</f>
        <v>154</v>
      </c>
      <c r="R109" s="68">
        <f>'jeziora 2021'!AM111</f>
        <v>57</v>
      </c>
      <c r="S109" s="68">
        <f>'jeziora 2021'!AN111</f>
        <v>2.5</v>
      </c>
      <c r="T109" s="68">
        <f>'jeziora 2021'!AO111</f>
        <v>51</v>
      </c>
      <c r="U109" s="68">
        <f>'jeziora 2021'!AQ111</f>
        <v>50</v>
      </c>
      <c r="V109" s="68">
        <f>'jeziora 2021'!AR111</f>
        <v>1.5</v>
      </c>
      <c r="W109" s="68">
        <f>'jeziora 2021'!AS111</f>
        <v>2.5</v>
      </c>
      <c r="X109" s="68">
        <f>'jeziora 2021'!AT111</f>
        <v>2.5</v>
      </c>
      <c r="Y109" s="68">
        <f>'jeziora 2021'!AU111</f>
        <v>94</v>
      </c>
      <c r="Z109" s="68">
        <f>'jeziora 2021'!AV111</f>
        <v>96</v>
      </c>
      <c r="AA109" s="68">
        <f>'jeziora 2021'!AW111</f>
        <v>35</v>
      </c>
      <c r="AB109" s="68">
        <f>'jeziora 2021'!AX111</f>
        <v>45</v>
      </c>
      <c r="AC109" s="68">
        <f>'jeziora 2021'!AY111</f>
        <v>73</v>
      </c>
      <c r="AD109" s="68">
        <f>'jeziora 2021'!AZ111</f>
        <v>2.5</v>
      </c>
      <c r="AE109" s="68">
        <f>'jeziora 2021'!BB111</f>
        <v>503.5</v>
      </c>
      <c r="AF109" s="68">
        <f>'jeziora 2021'!BJ111</f>
        <v>0.5</v>
      </c>
      <c r="AG109" s="68">
        <f>'jeziora 2021'!BL111</f>
        <v>0.5</v>
      </c>
      <c r="AH109" s="68">
        <f>'jeziora 2021'!BM111</f>
        <v>0.05</v>
      </c>
      <c r="AI109" s="68">
        <f>'jeziora 2021'!BN111</f>
        <v>0.05</v>
      </c>
      <c r="AJ109" s="68">
        <f>'jeziora 2021'!BO111</f>
        <v>0.05</v>
      </c>
      <c r="AK109" s="68">
        <f>'jeziora 2021'!BR111</f>
        <v>0.4</v>
      </c>
      <c r="AL109" s="68">
        <f>'jeziora 2021'!BS111</f>
        <v>0.05</v>
      </c>
      <c r="AM109" s="68">
        <f>'jeziora 2021'!BU111</f>
        <v>0.05</v>
      </c>
      <c r="AN109" s="68">
        <f>'jeziora 2021'!BV111</f>
        <v>0.05</v>
      </c>
      <c r="AO109" s="68">
        <f>'jeziora 2021'!BW111</f>
        <v>0.05</v>
      </c>
      <c r="AP109" s="68">
        <f>'jeziora 2021'!BX111</f>
        <v>0.1</v>
      </c>
      <c r="AQ109" s="68">
        <f>'jeziora 2021'!BZ111</f>
        <v>0</v>
      </c>
      <c r="AR109" s="130">
        <f>'jeziora 2021'!CK111</f>
        <v>0</v>
      </c>
      <c r="AS109" s="68">
        <f>'jeziora 2021'!CN111</f>
        <v>0</v>
      </c>
      <c r="AT109" s="68">
        <f>'jeziora 2021'!CS111</f>
        <v>0</v>
      </c>
      <c r="AU109" s="130">
        <f>'jeziora 2021'!CY111</f>
        <v>0</v>
      </c>
      <c r="AV109" s="49">
        <f>'jeziora 2021'!DD111</f>
        <v>0</v>
      </c>
      <c r="AW109" s="68">
        <f>'jeziora 2021'!DE111</f>
        <v>0.05</v>
      </c>
      <c r="AX109" s="105">
        <f>'jeziora 2021'!DF111</f>
        <v>0.05</v>
      </c>
      <c r="AY109" s="58" t="s">
        <v>170</v>
      </c>
      <c r="AZ109" s="69"/>
      <c r="BA109" s="69"/>
      <c r="BB109" s="69"/>
    </row>
    <row r="110" spans="1:54" x14ac:dyDescent="0.2">
      <c r="A110" s="4">
        <f>'jeziora 2021'!B112</f>
        <v>569</v>
      </c>
      <c r="B110" s="13" t="str">
        <f>'jeziora 2021'!D112</f>
        <v>jez. Ostrowin - stan.01</v>
      </c>
      <c r="C110" s="49">
        <f>'jeziora 2021'!I112</f>
        <v>0.05</v>
      </c>
      <c r="D110" s="49">
        <f>'jeziora 2021'!J112</f>
        <v>1.5</v>
      </c>
      <c r="E110" s="49">
        <f>'jeziora 2021'!L112</f>
        <v>2.5000000000000001E-2</v>
      </c>
      <c r="F110" s="49">
        <f>'jeziora 2021'!N112</f>
        <v>7.4880000000000004</v>
      </c>
      <c r="G110" s="49">
        <f>'jeziora 2021'!O112</f>
        <v>2.9489999999999998</v>
      </c>
      <c r="H110" s="49">
        <f>'jeziora 2021'!P112</f>
        <v>3.6999999999999998E-2</v>
      </c>
      <c r="I110" s="49">
        <f>'jeziora 2021'!S112</f>
        <v>5.4539999999999997</v>
      </c>
      <c r="J110" s="49">
        <f>'jeziora 2021'!T112</f>
        <v>15.74</v>
      </c>
      <c r="K110" s="49">
        <f>'jeziora 2021'!Y112</f>
        <v>25.36</v>
      </c>
      <c r="L110" s="92">
        <f>'jeziora 2021'!AB112</f>
        <v>58694.9</v>
      </c>
      <c r="M110" s="92">
        <f>'jeziora 2021'!AC112</f>
        <v>2703.29</v>
      </c>
      <c r="N110" s="68">
        <f>'jeziora 2021'!AI112</f>
        <v>2.5</v>
      </c>
      <c r="O110" s="68">
        <f>'jeziora 2021'!AJ112</f>
        <v>2.5</v>
      </c>
      <c r="P110" s="68">
        <f>'jeziora 2021'!AK112</f>
        <v>2.5</v>
      </c>
      <c r="Q110" s="68">
        <f>'jeziora 2021'!AL112</f>
        <v>60</v>
      </c>
      <c r="R110" s="68">
        <f>'jeziora 2021'!AM112</f>
        <v>32</v>
      </c>
      <c r="S110" s="68">
        <f>'jeziora 2021'!AN112</f>
        <v>22</v>
      </c>
      <c r="T110" s="68">
        <f>'jeziora 2021'!AO112</f>
        <v>31</v>
      </c>
      <c r="U110" s="68">
        <f>'jeziora 2021'!AQ112</f>
        <v>33</v>
      </c>
      <c r="V110" s="68">
        <f>'jeziora 2021'!AR112</f>
        <v>1.5</v>
      </c>
      <c r="W110" s="68">
        <f>'jeziora 2021'!AS112</f>
        <v>2.5</v>
      </c>
      <c r="X110" s="68">
        <f>'jeziora 2021'!AT112</f>
        <v>46</v>
      </c>
      <c r="Y110" s="68">
        <f>'jeziora 2021'!AU112</f>
        <v>43</v>
      </c>
      <c r="Z110" s="68">
        <f>'jeziora 2021'!AV112</f>
        <v>48</v>
      </c>
      <c r="AA110" s="68">
        <f>'jeziora 2021'!AW112</f>
        <v>2.5</v>
      </c>
      <c r="AB110" s="68">
        <f>'jeziora 2021'!AX112</f>
        <v>22</v>
      </c>
      <c r="AC110" s="68">
        <f>'jeziora 2021'!AY112</f>
        <v>39</v>
      </c>
      <c r="AD110" s="68">
        <f>'jeziora 2021'!AZ112</f>
        <v>2.5</v>
      </c>
      <c r="AE110" s="68">
        <f>'jeziora 2021'!BB112</f>
        <v>296</v>
      </c>
      <c r="AF110" s="68">
        <f>'jeziora 2021'!BJ112</f>
        <v>0.5</v>
      </c>
      <c r="AG110" s="68">
        <f>'jeziora 2021'!BL112</f>
        <v>0.5</v>
      </c>
      <c r="AH110" s="68">
        <f>'jeziora 2021'!BM112</f>
        <v>0.05</v>
      </c>
      <c r="AI110" s="68">
        <f>'jeziora 2021'!BN112</f>
        <v>0.05</v>
      </c>
      <c r="AJ110" s="68">
        <f>'jeziora 2021'!BO112</f>
        <v>0.05</v>
      </c>
      <c r="AK110" s="68">
        <f>'jeziora 2021'!BR112</f>
        <v>0.4</v>
      </c>
      <c r="AL110" s="68">
        <f>'jeziora 2021'!BS112</f>
        <v>0.05</v>
      </c>
      <c r="AM110" s="68">
        <f>'jeziora 2021'!BU112</f>
        <v>0.05</v>
      </c>
      <c r="AN110" s="68">
        <f>'jeziora 2021'!BV112</f>
        <v>0.05</v>
      </c>
      <c r="AO110" s="68">
        <f>'jeziora 2021'!BW112</f>
        <v>0.05</v>
      </c>
      <c r="AP110" s="68">
        <f>'jeziora 2021'!BX112</f>
        <v>0.1</v>
      </c>
      <c r="AQ110" s="68">
        <f>'jeziora 2021'!BZ112</f>
        <v>0</v>
      </c>
      <c r="AR110" s="130">
        <f>'jeziora 2021'!CK112</f>
        <v>0</v>
      </c>
      <c r="AS110" s="68">
        <f>'jeziora 2021'!CN112</f>
        <v>0</v>
      </c>
      <c r="AT110" s="68">
        <f>'jeziora 2021'!CS112</f>
        <v>0</v>
      </c>
      <c r="AU110" s="130">
        <f>'jeziora 2021'!CY112</f>
        <v>0</v>
      </c>
      <c r="AV110" s="49">
        <f>'jeziora 2021'!DD112</f>
        <v>0</v>
      </c>
      <c r="AW110" s="68">
        <f>'jeziora 2021'!DE112</f>
        <v>0.05</v>
      </c>
      <c r="AX110" s="105">
        <f>'jeziora 2021'!DF112</f>
        <v>0.05</v>
      </c>
      <c r="AY110" s="60" t="s">
        <v>172</v>
      </c>
      <c r="AZ110" s="69"/>
      <c r="BA110" s="69"/>
      <c r="BB110" s="69"/>
    </row>
    <row r="111" spans="1:54" x14ac:dyDescent="0.2">
      <c r="A111" s="4">
        <f>'jeziora 2021'!B113</f>
        <v>570</v>
      </c>
      <c r="B111" s="13" t="str">
        <f>'jeziora 2021'!D113</f>
        <v>jez. Ostrzyckie - Ostrzyce</v>
      </c>
      <c r="C111" s="49">
        <f>'jeziora 2021'!I113</f>
        <v>0.05</v>
      </c>
      <c r="D111" s="49">
        <f>'jeziora 2021'!J113</f>
        <v>3.8370000000000002</v>
      </c>
      <c r="E111" s="49">
        <f>'jeziora 2021'!L113</f>
        <v>0.40699999999999997</v>
      </c>
      <c r="F111" s="49">
        <f>'jeziora 2021'!N113</f>
        <v>13.02</v>
      </c>
      <c r="G111" s="49">
        <f>'jeziora 2021'!O113</f>
        <v>10.37</v>
      </c>
      <c r="H111" s="49">
        <f>'jeziora 2021'!P113</f>
        <v>6.25E-2</v>
      </c>
      <c r="I111" s="49">
        <f>'jeziora 2021'!S113</f>
        <v>7.2869999999999999</v>
      </c>
      <c r="J111" s="49">
        <f>'jeziora 2021'!T113</f>
        <v>26.68</v>
      </c>
      <c r="K111" s="49">
        <f>'jeziora 2021'!Y113</f>
        <v>68.86</v>
      </c>
      <c r="L111" s="92">
        <f>'jeziora 2021'!AB113</f>
        <v>29560.2</v>
      </c>
      <c r="M111" s="92">
        <f>'jeziora 2021'!AC113</f>
        <v>2709.44</v>
      </c>
      <c r="N111" s="68">
        <f>'jeziora 2021'!AI113</f>
        <v>2.5</v>
      </c>
      <c r="O111" s="68">
        <f>'jeziora 2021'!AJ113</f>
        <v>79</v>
      </c>
      <c r="P111" s="68">
        <f>'jeziora 2021'!AK113</f>
        <v>46</v>
      </c>
      <c r="Q111" s="68">
        <f>'jeziora 2021'!AL113</f>
        <v>422</v>
      </c>
      <c r="R111" s="68">
        <f>'jeziora 2021'!AM113</f>
        <v>430</v>
      </c>
      <c r="S111" s="68">
        <f>'jeziora 2021'!AN113</f>
        <v>99</v>
      </c>
      <c r="T111" s="68">
        <f>'jeziora 2021'!AO113</f>
        <v>197</v>
      </c>
      <c r="U111" s="68">
        <f>'jeziora 2021'!AQ113</f>
        <v>517</v>
      </c>
      <c r="V111" s="68">
        <f>'jeziora 2021'!AR113</f>
        <v>1.5</v>
      </c>
      <c r="W111" s="68">
        <f>'jeziora 2021'!AS113</f>
        <v>2.5</v>
      </c>
      <c r="X111" s="68">
        <f>'jeziora 2021'!AT113</f>
        <v>243</v>
      </c>
      <c r="Y111" s="68">
        <f>'jeziora 2021'!AU113</f>
        <v>235</v>
      </c>
      <c r="Z111" s="68">
        <f>'jeziora 2021'!AV113</f>
        <v>227</v>
      </c>
      <c r="AA111" s="68">
        <f>'jeziora 2021'!AW113</f>
        <v>117</v>
      </c>
      <c r="AB111" s="68">
        <f>'jeziora 2021'!AX113</f>
        <v>52</v>
      </c>
      <c r="AC111" s="68">
        <f>'jeziora 2021'!AY113</f>
        <v>215</v>
      </c>
      <c r="AD111" s="68">
        <f>'jeziora 2021'!AZ113</f>
        <v>40</v>
      </c>
      <c r="AE111" s="68">
        <f>'jeziora 2021'!BB113</f>
        <v>2101.5</v>
      </c>
      <c r="AF111" s="68">
        <f>'jeziora 2021'!BJ113</f>
        <v>0.5</v>
      </c>
      <c r="AG111" s="68">
        <f>'jeziora 2021'!BL113</f>
        <v>0.5</v>
      </c>
      <c r="AH111" s="68">
        <f>'jeziora 2021'!BM113</f>
        <v>0.05</v>
      </c>
      <c r="AI111" s="68">
        <f>'jeziora 2021'!BN113</f>
        <v>0.05</v>
      </c>
      <c r="AJ111" s="68">
        <f>'jeziora 2021'!BO113</f>
        <v>0.05</v>
      </c>
      <c r="AK111" s="68">
        <f>'jeziora 2021'!BR113</f>
        <v>0.4</v>
      </c>
      <c r="AL111" s="68">
        <f>'jeziora 2021'!BS113</f>
        <v>0.05</v>
      </c>
      <c r="AM111" s="68">
        <f>'jeziora 2021'!BU113</f>
        <v>0.05</v>
      </c>
      <c r="AN111" s="68">
        <f>'jeziora 2021'!BV113</f>
        <v>0.05</v>
      </c>
      <c r="AO111" s="68">
        <f>'jeziora 2021'!BW113</f>
        <v>0.05</v>
      </c>
      <c r="AP111" s="68">
        <f>'jeziora 2021'!BX113</f>
        <v>0.1</v>
      </c>
      <c r="AQ111" s="68">
        <f>'jeziora 2021'!BZ113</f>
        <v>0</v>
      </c>
      <c r="AR111" s="130">
        <f>'jeziora 2021'!CK113</f>
        <v>0</v>
      </c>
      <c r="AS111" s="68">
        <f>'jeziora 2021'!CN113</f>
        <v>0</v>
      </c>
      <c r="AT111" s="68">
        <f>'jeziora 2021'!CS113</f>
        <v>0</v>
      </c>
      <c r="AU111" s="130">
        <f>'jeziora 2021'!CY113</f>
        <v>0</v>
      </c>
      <c r="AV111" s="49">
        <f>'jeziora 2021'!DD113</f>
        <v>0</v>
      </c>
      <c r="AW111" s="68">
        <f>'jeziora 2021'!DE113</f>
        <v>0.05</v>
      </c>
      <c r="AX111" s="105">
        <f>'jeziora 2021'!DF113</f>
        <v>0.05</v>
      </c>
      <c r="AY111" s="60" t="s">
        <v>172</v>
      </c>
      <c r="AZ111" s="69"/>
      <c r="BA111" s="69"/>
      <c r="BB111" s="69"/>
    </row>
    <row r="112" spans="1:54" x14ac:dyDescent="0.2">
      <c r="A112" s="4">
        <f>'jeziora 2021'!B114</f>
        <v>571</v>
      </c>
      <c r="B112" s="13" t="str">
        <f>'jeziora 2021'!D114</f>
        <v>jez. Oświn - stan.01</v>
      </c>
      <c r="C112" s="49">
        <f>'jeziora 2021'!I114</f>
        <v>0.05</v>
      </c>
      <c r="D112" s="49">
        <f>'jeziora 2021'!J114</f>
        <v>7.48</v>
      </c>
      <c r="E112" s="49">
        <f>'jeziora 2021'!L114</f>
        <v>0.16800000000000001</v>
      </c>
      <c r="F112" s="49">
        <f>'jeziora 2021'!N114</f>
        <v>23.2</v>
      </c>
      <c r="G112" s="49">
        <f>'jeziora 2021'!O114</f>
        <v>23.83</v>
      </c>
      <c r="H112" s="49">
        <f>'jeziora 2021'!P114</f>
        <v>5.2400000000000002E-2</v>
      </c>
      <c r="I112" s="49">
        <f>'jeziora 2021'!S114</f>
        <v>16.68</v>
      </c>
      <c r="J112" s="49">
        <f>'jeziora 2021'!T114</f>
        <v>22.21</v>
      </c>
      <c r="K112" s="49">
        <f>'jeziora 2021'!Y114</f>
        <v>58.92</v>
      </c>
      <c r="L112" s="92">
        <f>'jeziora 2021'!AB114</f>
        <v>24411.8</v>
      </c>
      <c r="M112" s="92">
        <f>'jeziora 2021'!AC114</f>
        <v>487.5</v>
      </c>
      <c r="N112" s="68">
        <f>'jeziora 2021'!AI114</f>
        <v>2.5</v>
      </c>
      <c r="O112" s="68">
        <f>'jeziora 2021'!AJ114</f>
        <v>51</v>
      </c>
      <c r="P112" s="68">
        <f>'jeziora 2021'!AK114</f>
        <v>2.5</v>
      </c>
      <c r="Q112" s="68">
        <f>'jeziora 2021'!AL114</f>
        <v>263</v>
      </c>
      <c r="R112" s="68">
        <f>'jeziora 2021'!AM114</f>
        <v>120</v>
      </c>
      <c r="S112" s="68">
        <f>'jeziora 2021'!AN114</f>
        <v>84</v>
      </c>
      <c r="T112" s="68">
        <f>'jeziora 2021'!AO114</f>
        <v>95</v>
      </c>
      <c r="U112" s="68">
        <f>'jeziora 2021'!AQ114</f>
        <v>87</v>
      </c>
      <c r="V112" s="68">
        <f>'jeziora 2021'!AR114</f>
        <v>1.5</v>
      </c>
      <c r="W112" s="68">
        <f>'jeziora 2021'!AS114</f>
        <v>2.5</v>
      </c>
      <c r="X112" s="68">
        <f>'jeziora 2021'!AT114</f>
        <v>2.5</v>
      </c>
      <c r="Y112" s="68">
        <f>'jeziora 2021'!AU114</f>
        <v>212</v>
      </c>
      <c r="Z112" s="68">
        <f>'jeziora 2021'!AV114</f>
        <v>168</v>
      </c>
      <c r="AA112" s="68">
        <f>'jeziora 2021'!AW114</f>
        <v>65</v>
      </c>
      <c r="AB112" s="68">
        <f>'jeziora 2021'!AX114</f>
        <v>82</v>
      </c>
      <c r="AC112" s="68">
        <f>'jeziora 2021'!AY114</f>
        <v>90</v>
      </c>
      <c r="AD112" s="68">
        <f>'jeziora 2021'!AZ114</f>
        <v>32</v>
      </c>
      <c r="AE112" s="68">
        <f>'jeziora 2021'!BB114</f>
        <v>1069.5</v>
      </c>
      <c r="AF112" s="68">
        <f>'jeziora 2021'!BJ114</f>
        <v>0.5</v>
      </c>
      <c r="AG112" s="68">
        <f>'jeziora 2021'!BL114</f>
        <v>0.5</v>
      </c>
      <c r="AH112" s="68">
        <f>'jeziora 2021'!BM114</f>
        <v>0.05</v>
      </c>
      <c r="AI112" s="68">
        <f>'jeziora 2021'!BN114</f>
        <v>0.05</v>
      </c>
      <c r="AJ112" s="68">
        <f>'jeziora 2021'!BO114</f>
        <v>0.05</v>
      </c>
      <c r="AK112" s="68">
        <f>'jeziora 2021'!BR114</f>
        <v>0.4</v>
      </c>
      <c r="AL112" s="68">
        <f>'jeziora 2021'!BS114</f>
        <v>0.05</v>
      </c>
      <c r="AM112" s="68">
        <f>'jeziora 2021'!BU114</f>
        <v>0.05</v>
      </c>
      <c r="AN112" s="68">
        <f>'jeziora 2021'!BV114</f>
        <v>0.05</v>
      </c>
      <c r="AO112" s="68">
        <f>'jeziora 2021'!BW114</f>
        <v>0.05</v>
      </c>
      <c r="AP112" s="68">
        <f>'jeziora 2021'!BX114</f>
        <v>0.1</v>
      </c>
      <c r="AQ112" s="68">
        <f>'jeziora 2021'!BZ114</f>
        <v>0</v>
      </c>
      <c r="AR112" s="130">
        <f>'jeziora 2021'!CK114</f>
        <v>0</v>
      </c>
      <c r="AS112" s="68">
        <f>'jeziora 2021'!CN114</f>
        <v>0</v>
      </c>
      <c r="AT112" s="68">
        <f>'jeziora 2021'!CS114</f>
        <v>0</v>
      </c>
      <c r="AU112" s="130">
        <f>'jeziora 2021'!CY114</f>
        <v>0</v>
      </c>
      <c r="AV112" s="49">
        <f>'jeziora 2021'!DD114</f>
        <v>0</v>
      </c>
      <c r="AW112" s="68">
        <f>'jeziora 2021'!DE114</f>
        <v>0.05</v>
      </c>
      <c r="AX112" s="105">
        <f>'jeziora 2021'!DF114</f>
        <v>0.05</v>
      </c>
      <c r="AY112" s="58" t="s">
        <v>170</v>
      </c>
      <c r="AZ112" s="69"/>
      <c r="BA112" s="69"/>
      <c r="BB112" s="69"/>
    </row>
    <row r="113" spans="1:54" x14ac:dyDescent="0.2">
      <c r="A113" s="4">
        <f>'jeziora 2021'!B115</f>
        <v>572</v>
      </c>
      <c r="B113" s="13" t="str">
        <f>'jeziora 2021'!D115</f>
        <v>jez. Pamer - stan. 01</v>
      </c>
      <c r="C113" s="49">
        <f>'jeziora 2021'!I115</f>
        <v>0.05</v>
      </c>
      <c r="D113" s="49">
        <f>'jeziora 2021'!J115</f>
        <v>1.5</v>
      </c>
      <c r="E113" s="49">
        <f>'jeziora 2021'!L115</f>
        <v>0.38300000000000001</v>
      </c>
      <c r="F113" s="49">
        <f>'jeziora 2021'!N115</f>
        <v>15.68</v>
      </c>
      <c r="G113" s="49">
        <f>'jeziora 2021'!O115</f>
        <v>35.39</v>
      </c>
      <c r="H113" s="49">
        <f>'jeziora 2021'!P115</f>
        <v>5.8500000000000003E-2</v>
      </c>
      <c r="I113" s="49">
        <f>'jeziora 2021'!S115</f>
        <v>12.52</v>
      </c>
      <c r="J113" s="49">
        <f>'jeziora 2021'!T115</f>
        <v>33.130000000000003</v>
      </c>
      <c r="K113" s="49">
        <f>'jeziora 2021'!Y115</f>
        <v>73.48</v>
      </c>
      <c r="L113" s="92">
        <f>'jeziora 2021'!AB115</f>
        <v>14730</v>
      </c>
      <c r="M113" s="92">
        <f>'jeziora 2021'!AC115</f>
        <v>976.01099999999997</v>
      </c>
      <c r="N113" s="68">
        <f>'jeziora 2021'!AI115</f>
        <v>53</v>
      </c>
      <c r="O113" s="68">
        <f>'jeziora 2021'!AJ115</f>
        <v>117</v>
      </c>
      <c r="P113" s="68">
        <f>'jeziora 2021'!AK115</f>
        <v>51</v>
      </c>
      <c r="Q113" s="68">
        <f>'jeziora 2021'!AL115</f>
        <v>923</v>
      </c>
      <c r="R113" s="68">
        <f>'jeziora 2021'!AM115</f>
        <v>590</v>
      </c>
      <c r="S113" s="68">
        <f>'jeziora 2021'!AN115</f>
        <v>374</v>
      </c>
      <c r="T113" s="68">
        <f>'jeziora 2021'!AO115</f>
        <v>457</v>
      </c>
      <c r="U113" s="68">
        <f>'jeziora 2021'!AQ115</f>
        <v>293</v>
      </c>
      <c r="V113" s="68">
        <f>'jeziora 2021'!AR115</f>
        <v>1.5</v>
      </c>
      <c r="W113" s="68">
        <f>'jeziora 2021'!AS115</f>
        <v>34</v>
      </c>
      <c r="X113" s="68">
        <f>'jeziora 2021'!AT115</f>
        <v>95</v>
      </c>
      <c r="Y113" s="68">
        <f>'jeziora 2021'!AU115</f>
        <v>765</v>
      </c>
      <c r="Z113" s="68">
        <f>'jeziora 2021'!AV115</f>
        <v>677</v>
      </c>
      <c r="AA113" s="68">
        <f>'jeziora 2021'!AW115</f>
        <v>274</v>
      </c>
      <c r="AB113" s="68">
        <f>'jeziora 2021'!AX115</f>
        <v>370</v>
      </c>
      <c r="AC113" s="68">
        <f>'jeziora 2021'!AY115</f>
        <v>404</v>
      </c>
      <c r="AD113" s="68">
        <f>'jeziora 2021'!AZ115</f>
        <v>125</v>
      </c>
      <c r="AE113" s="68">
        <f>'jeziora 2021'!BB115</f>
        <v>4411.5</v>
      </c>
      <c r="AF113" s="68">
        <f>'jeziora 2021'!BJ115</f>
        <v>0.5</v>
      </c>
      <c r="AG113" s="68">
        <f>'jeziora 2021'!BL115</f>
        <v>0.5</v>
      </c>
      <c r="AH113" s="68">
        <f>'jeziora 2021'!BM115</f>
        <v>0.05</v>
      </c>
      <c r="AI113" s="68">
        <f>'jeziora 2021'!BN115</f>
        <v>0.05</v>
      </c>
      <c r="AJ113" s="68">
        <f>'jeziora 2021'!BO115</f>
        <v>0.05</v>
      </c>
      <c r="AK113" s="68">
        <f>'jeziora 2021'!BR115</f>
        <v>0.4</v>
      </c>
      <c r="AL113" s="68">
        <f>'jeziora 2021'!BS115</f>
        <v>0.05</v>
      </c>
      <c r="AM113" s="68">
        <f>'jeziora 2021'!BU115</f>
        <v>0.05</v>
      </c>
      <c r="AN113" s="68">
        <f>'jeziora 2021'!BV115</f>
        <v>0.05</v>
      </c>
      <c r="AO113" s="68">
        <f>'jeziora 2021'!BW115</f>
        <v>0.05</v>
      </c>
      <c r="AP113" s="68">
        <f>'jeziora 2021'!BX115</f>
        <v>0.1</v>
      </c>
      <c r="AQ113" s="68">
        <f>'jeziora 2021'!BZ115</f>
        <v>0</v>
      </c>
      <c r="AR113" s="130">
        <f>'jeziora 2021'!CK115</f>
        <v>0</v>
      </c>
      <c r="AS113" s="68">
        <f>'jeziora 2021'!CN115</f>
        <v>0</v>
      </c>
      <c r="AT113" s="68">
        <f>'jeziora 2021'!CS115</f>
        <v>0</v>
      </c>
      <c r="AU113" s="130">
        <f>'jeziora 2021'!CY115</f>
        <v>0</v>
      </c>
      <c r="AV113" s="49">
        <f>'jeziora 2021'!DD115</f>
        <v>0</v>
      </c>
      <c r="AW113" s="68">
        <f>'jeziora 2021'!DE115</f>
        <v>0.05</v>
      </c>
      <c r="AX113" s="105">
        <f>'jeziora 2021'!DF115</f>
        <v>0.05</v>
      </c>
      <c r="AY113" s="59" t="s">
        <v>171</v>
      </c>
      <c r="AZ113" s="69"/>
      <c r="BA113" s="69"/>
      <c r="BB113" s="69"/>
    </row>
    <row r="114" spans="1:54" x14ac:dyDescent="0.2">
      <c r="A114" s="4">
        <f>'jeziora 2021'!B116</f>
        <v>573</v>
      </c>
      <c r="B114" s="13" t="str">
        <f>'jeziora 2021'!D116</f>
        <v>jez. Parnowskie - głęboczek -  9,2 m</v>
      </c>
      <c r="C114" s="49">
        <f>'jeziora 2021'!I116</f>
        <v>0.119168148702025</v>
      </c>
      <c r="D114" s="49">
        <f>'jeziora 2021'!J116</f>
        <v>1.5</v>
      </c>
      <c r="E114" s="49">
        <f>'jeziora 2021'!L116</f>
        <v>2.5000000000000001E-2</v>
      </c>
      <c r="F114" s="49">
        <f>'jeziora 2021'!N116</f>
        <v>2.98</v>
      </c>
      <c r="G114" s="49">
        <f>'jeziora 2021'!O116</f>
        <v>1.66</v>
      </c>
      <c r="H114" s="49">
        <f>'jeziora 2021'!P116</f>
        <v>0.11899999999999999</v>
      </c>
      <c r="I114" s="49">
        <f>'jeziora 2021'!S116</f>
        <v>2.19</v>
      </c>
      <c r="J114" s="49">
        <f>'jeziora 2021'!T116</f>
        <v>43.36</v>
      </c>
      <c r="K114" s="49">
        <f>'jeziora 2021'!Y116</f>
        <v>104.82</v>
      </c>
      <c r="L114" s="92">
        <f>'jeziora 2021'!AB116</f>
        <v>18119</v>
      </c>
      <c r="M114" s="92">
        <f>'jeziora 2021'!AC116</f>
        <v>134</v>
      </c>
      <c r="N114" s="68">
        <f>'jeziora 2021'!AI116</f>
        <v>170</v>
      </c>
      <c r="O114" s="68">
        <f>'jeziora 2021'!AJ116</f>
        <v>139</v>
      </c>
      <c r="P114" s="68">
        <f>'jeziora 2021'!AK116</f>
        <v>2.5</v>
      </c>
      <c r="Q114" s="68">
        <f>'jeziora 2021'!AL116</f>
        <v>457</v>
      </c>
      <c r="R114" s="68">
        <f>'jeziora 2021'!AM116</f>
        <v>250</v>
      </c>
      <c r="S114" s="68">
        <f>'jeziora 2021'!AN116</f>
        <v>126</v>
      </c>
      <c r="T114" s="68">
        <f>'jeziora 2021'!AO116</f>
        <v>128</v>
      </c>
      <c r="U114" s="68">
        <f>'jeziora 2021'!AQ116</f>
        <v>90</v>
      </c>
      <c r="V114" s="68">
        <f>'jeziora 2021'!AR116</f>
        <v>1.5</v>
      </c>
      <c r="W114" s="68">
        <f>'jeziora 2021'!AS116</f>
        <v>83</v>
      </c>
      <c r="X114" s="68">
        <f>'jeziora 2021'!AT116</f>
        <v>177</v>
      </c>
      <c r="Y114" s="68">
        <f>'jeziora 2021'!AU116</f>
        <v>277</v>
      </c>
      <c r="Z114" s="68">
        <f>'jeziora 2021'!AV116</f>
        <v>230</v>
      </c>
      <c r="AA114" s="68">
        <f>'jeziora 2021'!AW116</f>
        <v>87</v>
      </c>
      <c r="AB114" s="68">
        <f>'jeziora 2021'!AX116</f>
        <v>105</v>
      </c>
      <c r="AC114" s="68">
        <f>'jeziora 2021'!AY116</f>
        <v>131</v>
      </c>
      <c r="AD114" s="68">
        <f>'jeziora 2021'!AZ116</f>
        <v>2.5</v>
      </c>
      <c r="AE114" s="68">
        <f>'jeziora 2021'!BB116</f>
        <v>2128</v>
      </c>
      <c r="AF114" s="68">
        <f>'jeziora 2021'!BJ116</f>
        <v>0.5</v>
      </c>
      <c r="AG114" s="68">
        <f>'jeziora 2021'!BL116</f>
        <v>0.5</v>
      </c>
      <c r="AH114" s="68">
        <f>'jeziora 2021'!BM116</f>
        <v>0.05</v>
      </c>
      <c r="AI114" s="68">
        <f>'jeziora 2021'!BN116</f>
        <v>0.05</v>
      </c>
      <c r="AJ114" s="68">
        <f>'jeziora 2021'!BO116</f>
        <v>0.05</v>
      </c>
      <c r="AK114" s="68">
        <f>'jeziora 2021'!BR116</f>
        <v>0.4</v>
      </c>
      <c r="AL114" s="68">
        <f>'jeziora 2021'!BS116</f>
        <v>0.05</v>
      </c>
      <c r="AM114" s="68">
        <f>'jeziora 2021'!BU116</f>
        <v>0.05</v>
      </c>
      <c r="AN114" s="68">
        <f>'jeziora 2021'!BV116</f>
        <v>0.05</v>
      </c>
      <c r="AO114" s="68">
        <f>'jeziora 2021'!BW116</f>
        <v>0.05</v>
      </c>
      <c r="AP114" s="68">
        <f>'jeziora 2021'!BX116</f>
        <v>0.1</v>
      </c>
      <c r="AQ114" s="68">
        <f>'jeziora 2021'!BZ116</f>
        <v>0</v>
      </c>
      <c r="AR114" s="130">
        <f>'jeziora 2021'!CK116</f>
        <v>0</v>
      </c>
      <c r="AS114" s="68">
        <f>'jeziora 2021'!CN116</f>
        <v>0</v>
      </c>
      <c r="AT114" s="68">
        <f>'jeziora 2021'!CS116</f>
        <v>0</v>
      </c>
      <c r="AU114" s="130">
        <f>'jeziora 2021'!CY116</f>
        <v>0</v>
      </c>
      <c r="AV114" s="49">
        <f>'jeziora 2021'!DD116</f>
        <v>0</v>
      </c>
      <c r="AW114" s="68">
        <f>'jeziora 2021'!DE116</f>
        <v>0.05</v>
      </c>
      <c r="AX114" s="105">
        <f>'jeziora 2021'!DF116</f>
        <v>0.05</v>
      </c>
      <c r="AY114" s="59" t="s">
        <v>171</v>
      </c>
      <c r="AZ114" s="69"/>
      <c r="BA114" s="69"/>
      <c r="BB114" s="69"/>
    </row>
    <row r="115" spans="1:54" x14ac:dyDescent="0.2">
      <c r="A115" s="4">
        <f>'jeziora 2021'!B117</f>
        <v>574</v>
      </c>
      <c r="B115" s="13" t="str">
        <f>'jeziora 2021'!D117</f>
        <v>jez. Parszczenica - Parszczenica</v>
      </c>
      <c r="C115" s="49">
        <f>'jeziora 2021'!I117</f>
        <v>0.05</v>
      </c>
      <c r="D115" s="49">
        <f>'jeziora 2021'!J117</f>
        <v>9.5540000000000003</v>
      </c>
      <c r="E115" s="49">
        <f>'jeziora 2021'!L117</f>
        <v>2.5000000000000001E-2</v>
      </c>
      <c r="F115" s="49">
        <f>'jeziora 2021'!N117</f>
        <v>9.08</v>
      </c>
      <c r="G115" s="49">
        <f>'jeziora 2021'!O117</f>
        <v>7.7359999999999998</v>
      </c>
      <c r="H115" s="49">
        <f>'jeziora 2021'!P117</f>
        <v>6.25E-2</v>
      </c>
      <c r="I115" s="49">
        <f>'jeziora 2021'!S117</f>
        <v>4.0739999999999998</v>
      </c>
      <c r="J115" s="49">
        <f>'jeziora 2021'!T117</f>
        <v>21.6</v>
      </c>
      <c r="K115" s="49">
        <f>'jeziora 2021'!Y117</f>
        <v>37.22</v>
      </c>
      <c r="L115" s="92">
        <f>'jeziora 2021'!AB117</f>
        <v>25798.7</v>
      </c>
      <c r="M115" s="92">
        <f>'jeziora 2021'!AC117</f>
        <v>492.5</v>
      </c>
      <c r="N115" s="68">
        <f>'jeziora 2021'!AI117</f>
        <v>2.5</v>
      </c>
      <c r="O115" s="68">
        <f>'jeziora 2021'!AJ117</f>
        <v>2.5</v>
      </c>
      <c r="P115" s="68">
        <f>'jeziora 2021'!AK117</f>
        <v>2.5</v>
      </c>
      <c r="Q115" s="68">
        <f>'jeziora 2021'!AL117</f>
        <v>155</v>
      </c>
      <c r="R115" s="68">
        <f>'jeziora 2021'!AM117</f>
        <v>140</v>
      </c>
      <c r="S115" s="68">
        <f>'jeziora 2021'!AN117</f>
        <v>49</v>
      </c>
      <c r="T115" s="68">
        <f>'jeziora 2021'!AO117</f>
        <v>71</v>
      </c>
      <c r="U115" s="68">
        <f>'jeziora 2021'!AQ117</f>
        <v>61</v>
      </c>
      <c r="V115" s="68">
        <f>'jeziora 2021'!AR117</f>
        <v>1.5</v>
      </c>
      <c r="W115" s="68">
        <f>'jeziora 2021'!AS117</f>
        <v>2.5</v>
      </c>
      <c r="X115" s="68">
        <f>'jeziora 2021'!AT117</f>
        <v>2.5</v>
      </c>
      <c r="Y115" s="68">
        <f>'jeziora 2021'!AU117</f>
        <v>101</v>
      </c>
      <c r="Z115" s="68">
        <f>'jeziora 2021'!AV117</f>
        <v>86</v>
      </c>
      <c r="AA115" s="68">
        <f>'jeziora 2021'!AW117</f>
        <v>2.5</v>
      </c>
      <c r="AB115" s="68">
        <f>'jeziora 2021'!AX117</f>
        <v>2.5</v>
      </c>
      <c r="AC115" s="68">
        <f>'jeziora 2021'!AY117</f>
        <v>77</v>
      </c>
      <c r="AD115" s="68">
        <f>'jeziora 2021'!AZ117</f>
        <v>2.5</v>
      </c>
      <c r="AE115" s="68">
        <f>'jeziora 2021'!BB117</f>
        <v>618.5</v>
      </c>
      <c r="AF115" s="68">
        <f>'jeziora 2021'!BJ117</f>
        <v>0.5</v>
      </c>
      <c r="AG115" s="68">
        <f>'jeziora 2021'!BL117</f>
        <v>0.5</v>
      </c>
      <c r="AH115" s="68">
        <f>'jeziora 2021'!BM117</f>
        <v>0.05</v>
      </c>
      <c r="AI115" s="68">
        <f>'jeziora 2021'!BN117</f>
        <v>0.05</v>
      </c>
      <c r="AJ115" s="68">
        <f>'jeziora 2021'!BO117</f>
        <v>0.05</v>
      </c>
      <c r="AK115" s="68">
        <f>'jeziora 2021'!BR117</f>
        <v>0.4</v>
      </c>
      <c r="AL115" s="68">
        <f>'jeziora 2021'!BS117</f>
        <v>0.05</v>
      </c>
      <c r="AM115" s="68">
        <f>'jeziora 2021'!BU117</f>
        <v>0.05</v>
      </c>
      <c r="AN115" s="68">
        <f>'jeziora 2021'!BV117</f>
        <v>0.05</v>
      </c>
      <c r="AO115" s="68">
        <f>'jeziora 2021'!BW117</f>
        <v>0.05</v>
      </c>
      <c r="AP115" s="68">
        <f>'jeziora 2021'!BX117</f>
        <v>0.1</v>
      </c>
      <c r="AQ115" s="68">
        <f>'jeziora 2021'!BZ117</f>
        <v>0</v>
      </c>
      <c r="AR115" s="130">
        <f>'jeziora 2021'!CK117</f>
        <v>0</v>
      </c>
      <c r="AS115" s="68">
        <f>'jeziora 2021'!CN117</f>
        <v>0</v>
      </c>
      <c r="AT115" s="68">
        <f>'jeziora 2021'!CS117</f>
        <v>0</v>
      </c>
      <c r="AU115" s="130">
        <f>'jeziora 2021'!CY117</f>
        <v>0</v>
      </c>
      <c r="AV115" s="49">
        <f>'jeziora 2021'!DD117</f>
        <v>0</v>
      </c>
      <c r="AW115" s="68">
        <f>'jeziora 2021'!DE117</f>
        <v>0.05</v>
      </c>
      <c r="AX115" s="105">
        <f>'jeziora 2021'!DF117</f>
        <v>0.05</v>
      </c>
      <c r="AY115" s="58" t="s">
        <v>170</v>
      </c>
      <c r="AZ115" s="69"/>
      <c r="BA115" s="69"/>
      <c r="BB115" s="69"/>
    </row>
    <row r="116" spans="1:54" x14ac:dyDescent="0.2">
      <c r="A116" s="4">
        <f>'jeziora 2021'!B118</f>
        <v>575</v>
      </c>
      <c r="B116" s="13" t="str">
        <f>'jeziora 2021'!D118</f>
        <v>jez. Parzyn - Parzyn</v>
      </c>
      <c r="C116" s="49">
        <f>'jeziora 2021'!I118</f>
        <v>0.05</v>
      </c>
      <c r="D116" s="49">
        <f>'jeziora 2021'!J118</f>
        <v>9.8330000000000002</v>
      </c>
      <c r="E116" s="49">
        <f>'jeziora 2021'!L118</f>
        <v>2.5000000000000001E-2</v>
      </c>
      <c r="F116" s="49">
        <f>'jeziora 2021'!N118</f>
        <v>3.8530000000000002</v>
      </c>
      <c r="G116" s="49">
        <f>'jeziora 2021'!O118</f>
        <v>5.0190000000000001</v>
      </c>
      <c r="H116" s="49">
        <f>'jeziora 2021'!P118</f>
        <v>2.5499999999999998E-2</v>
      </c>
      <c r="I116" s="49">
        <f>'jeziora 2021'!S118</f>
        <v>1.7070000000000001</v>
      </c>
      <c r="J116" s="49">
        <f>'jeziora 2021'!T118</f>
        <v>33.06</v>
      </c>
      <c r="K116" s="49">
        <f>'jeziora 2021'!Y118</f>
        <v>51.88</v>
      </c>
      <c r="L116" s="92">
        <f>'jeziora 2021'!AB118</f>
        <v>3708</v>
      </c>
      <c r="M116" s="92">
        <f>'jeziora 2021'!AC118</f>
        <v>340.1</v>
      </c>
      <c r="N116" s="68">
        <f>'jeziora 2021'!AI118</f>
        <v>2.5</v>
      </c>
      <c r="O116" s="68">
        <f>'jeziora 2021'!AJ118</f>
        <v>51</v>
      </c>
      <c r="P116" s="68">
        <f>'jeziora 2021'!AK118</f>
        <v>2.5</v>
      </c>
      <c r="Q116" s="68">
        <f>'jeziora 2021'!AL118</f>
        <v>257</v>
      </c>
      <c r="R116" s="68">
        <f>'jeziora 2021'!AM118</f>
        <v>96</v>
      </c>
      <c r="S116" s="68">
        <f>'jeziora 2021'!AN118</f>
        <v>35</v>
      </c>
      <c r="T116" s="68">
        <f>'jeziora 2021'!AO118</f>
        <v>82</v>
      </c>
      <c r="U116" s="68">
        <f>'jeziora 2021'!AQ118</f>
        <v>114</v>
      </c>
      <c r="V116" s="68">
        <f>'jeziora 2021'!AR118</f>
        <v>1.5</v>
      </c>
      <c r="W116" s="68">
        <f>'jeziora 2021'!AS118</f>
        <v>2.5</v>
      </c>
      <c r="X116" s="68">
        <f>'jeziora 2021'!AT118</f>
        <v>2.5</v>
      </c>
      <c r="Y116" s="68">
        <f>'jeziora 2021'!AU118</f>
        <v>131</v>
      </c>
      <c r="Z116" s="68">
        <f>'jeziora 2021'!AV118</f>
        <v>170</v>
      </c>
      <c r="AA116" s="68">
        <f>'jeziora 2021'!AW118</f>
        <v>57</v>
      </c>
      <c r="AB116" s="68">
        <f>'jeziora 2021'!AX118</f>
        <v>68</v>
      </c>
      <c r="AC116" s="68">
        <f>'jeziora 2021'!AY118</f>
        <v>137</v>
      </c>
      <c r="AD116" s="68">
        <f>'jeziora 2021'!AZ118</f>
        <v>36</v>
      </c>
      <c r="AE116" s="68">
        <f>'jeziora 2021'!BB118</f>
        <v>890.5</v>
      </c>
      <c r="AF116" s="68">
        <f>'jeziora 2021'!BJ118</f>
        <v>0.5</v>
      </c>
      <c r="AG116" s="68">
        <f>'jeziora 2021'!BL118</f>
        <v>0.5</v>
      </c>
      <c r="AH116" s="68">
        <f>'jeziora 2021'!BM118</f>
        <v>0.05</v>
      </c>
      <c r="AI116" s="68">
        <f>'jeziora 2021'!BN118</f>
        <v>0.05</v>
      </c>
      <c r="AJ116" s="68">
        <f>'jeziora 2021'!BO118</f>
        <v>0.05</v>
      </c>
      <c r="AK116" s="68">
        <f>'jeziora 2021'!BR118</f>
        <v>0.4</v>
      </c>
      <c r="AL116" s="68">
        <f>'jeziora 2021'!BS118</f>
        <v>0.05</v>
      </c>
      <c r="AM116" s="68">
        <f>'jeziora 2021'!BU118</f>
        <v>0.05</v>
      </c>
      <c r="AN116" s="68">
        <f>'jeziora 2021'!BV118</f>
        <v>0.05</v>
      </c>
      <c r="AO116" s="68">
        <f>'jeziora 2021'!BW118</f>
        <v>0.05</v>
      </c>
      <c r="AP116" s="68">
        <f>'jeziora 2021'!BX118</f>
        <v>0.1</v>
      </c>
      <c r="AQ116" s="68">
        <f>'jeziora 2021'!BZ118</f>
        <v>0</v>
      </c>
      <c r="AR116" s="130">
        <f>'jeziora 2021'!CK118</f>
        <v>0</v>
      </c>
      <c r="AS116" s="68">
        <f>'jeziora 2021'!CN118</f>
        <v>0</v>
      </c>
      <c r="AT116" s="68">
        <f>'jeziora 2021'!CS118</f>
        <v>0</v>
      </c>
      <c r="AU116" s="130">
        <f>'jeziora 2021'!CY118</f>
        <v>0</v>
      </c>
      <c r="AV116" s="49">
        <f>'jeziora 2021'!DD118</f>
        <v>0</v>
      </c>
      <c r="AW116" s="68">
        <f>'jeziora 2021'!DE118</f>
        <v>0.05</v>
      </c>
      <c r="AX116" s="105">
        <f>'jeziora 2021'!DF118</f>
        <v>0.05</v>
      </c>
      <c r="AY116" s="58" t="s">
        <v>170</v>
      </c>
      <c r="AZ116" s="69"/>
      <c r="BA116" s="69"/>
      <c r="BB116" s="69"/>
    </row>
    <row r="117" spans="1:54" x14ac:dyDescent="0.2">
      <c r="A117" s="4">
        <f>'jeziora 2021'!B119</f>
        <v>576</v>
      </c>
      <c r="B117" s="13" t="str">
        <f>'jeziora 2021'!D119</f>
        <v>jez. Pełcz - głęboczek - 31,0m</v>
      </c>
      <c r="C117" s="49">
        <f>'jeziora 2021'!I119</f>
        <v>0.3296</v>
      </c>
      <c r="D117" s="49">
        <f>'jeziora 2021'!J119</f>
        <v>11.1</v>
      </c>
      <c r="E117" s="49">
        <f>'jeziora 2021'!L119</f>
        <v>1.343</v>
      </c>
      <c r="F117" s="49">
        <f>'jeziora 2021'!N119</f>
        <v>13.01</v>
      </c>
      <c r="G117" s="49">
        <f>'jeziora 2021'!O119</f>
        <v>19.11</v>
      </c>
      <c r="H117" s="49">
        <f>'jeziora 2021'!P119</f>
        <v>1.9199999999999998E-2</v>
      </c>
      <c r="I117" s="49">
        <f>'jeziora 2021'!S119</f>
        <v>10.64</v>
      </c>
      <c r="J117" s="49">
        <f>'jeziora 2021'!T119</f>
        <v>71.569999999999993</v>
      </c>
      <c r="K117" s="49">
        <f>'jeziora 2021'!Y119</f>
        <v>127.7</v>
      </c>
      <c r="L117" s="92">
        <f>'jeziora 2021'!AB119</f>
        <v>16375.525785916099</v>
      </c>
      <c r="M117" s="92">
        <f>'jeziora 2021'!AC119</f>
        <v>700.30925967249198</v>
      </c>
      <c r="N117" s="68">
        <f>'jeziora 2021'!AI119</f>
        <v>59</v>
      </c>
      <c r="O117" s="68">
        <f>'jeziora 2021'!AJ119</f>
        <v>159</v>
      </c>
      <c r="P117" s="68">
        <f>'jeziora 2021'!AK119</f>
        <v>47</v>
      </c>
      <c r="Q117" s="68">
        <f>'jeziora 2021'!AL119</f>
        <v>650</v>
      </c>
      <c r="R117" s="68">
        <f>'jeziora 2021'!AM119</f>
        <v>350</v>
      </c>
      <c r="S117" s="68">
        <f>'jeziora 2021'!AN119</f>
        <v>151</v>
      </c>
      <c r="T117" s="68">
        <f>'jeziora 2021'!AO119</f>
        <v>200</v>
      </c>
      <c r="U117" s="68">
        <f>'jeziora 2021'!AQ119</f>
        <v>179</v>
      </c>
      <c r="V117" s="68">
        <f>'jeziora 2021'!AR119</f>
        <v>1.5</v>
      </c>
      <c r="W117" s="68">
        <f>'jeziora 2021'!AS119</f>
        <v>47</v>
      </c>
      <c r="X117" s="68">
        <f>'jeziora 2021'!AT119</f>
        <v>186</v>
      </c>
      <c r="Y117" s="68">
        <f>'jeziora 2021'!AU119</f>
        <v>428</v>
      </c>
      <c r="Z117" s="68">
        <f>'jeziora 2021'!AV119</f>
        <v>415</v>
      </c>
      <c r="AA117" s="68">
        <f>'jeziora 2021'!AW119</f>
        <v>152</v>
      </c>
      <c r="AB117" s="68">
        <f>'jeziora 2021'!AX119</f>
        <v>225</v>
      </c>
      <c r="AC117" s="68">
        <f>'jeziora 2021'!AY119</f>
        <v>287</v>
      </c>
      <c r="AD117" s="68">
        <f>'jeziora 2021'!AZ119</f>
        <v>61</v>
      </c>
      <c r="AE117" s="68">
        <f>'jeziora 2021'!BB119</f>
        <v>2845.5</v>
      </c>
      <c r="AF117" s="68">
        <f>'jeziora 2021'!BJ119</f>
        <v>0.5</v>
      </c>
      <c r="AG117" s="68">
        <f>'jeziora 2021'!BL119</f>
        <v>0.5</v>
      </c>
      <c r="AH117" s="68">
        <f>'jeziora 2021'!BM119</f>
        <v>0.05</v>
      </c>
      <c r="AI117" s="68">
        <f>'jeziora 2021'!BN119</f>
        <v>0.05</v>
      </c>
      <c r="AJ117" s="68">
        <f>'jeziora 2021'!BO119</f>
        <v>0.05</v>
      </c>
      <c r="AK117" s="68">
        <f>'jeziora 2021'!BR119</f>
        <v>0.4</v>
      </c>
      <c r="AL117" s="68">
        <f>'jeziora 2021'!BS119</f>
        <v>0.05</v>
      </c>
      <c r="AM117" s="68">
        <f>'jeziora 2021'!BU119</f>
        <v>0.05</v>
      </c>
      <c r="AN117" s="68">
        <f>'jeziora 2021'!BV119</f>
        <v>0.05</v>
      </c>
      <c r="AO117" s="68">
        <f>'jeziora 2021'!BW119</f>
        <v>0.05</v>
      </c>
      <c r="AP117" s="68">
        <f>'jeziora 2021'!BX119</f>
        <v>0.1</v>
      </c>
      <c r="AQ117" s="68">
        <f>'jeziora 2021'!BZ119</f>
        <v>25</v>
      </c>
      <c r="AR117" s="130">
        <f>'jeziora 2021'!CK119</f>
        <v>0.05</v>
      </c>
      <c r="AS117" s="68">
        <f>'jeziora 2021'!CN119</f>
        <v>0.5</v>
      </c>
      <c r="AT117" s="68">
        <f>'jeziora 2021'!CS119</f>
        <v>0.5</v>
      </c>
      <c r="AU117" s="130">
        <f>'jeziora 2021'!CY119</f>
        <v>1.3420000000000001</v>
      </c>
      <c r="AV117" s="49">
        <f>'jeziora 2021'!DD119</f>
        <v>0.05</v>
      </c>
      <c r="AW117" s="68">
        <f>'jeziora 2021'!DE119</f>
        <v>0.05</v>
      </c>
      <c r="AX117" s="105">
        <f>'jeziora 2021'!DF119</f>
        <v>0.05</v>
      </c>
      <c r="AY117" s="58" t="s">
        <v>170</v>
      </c>
      <c r="AZ117" s="69"/>
      <c r="BA117" s="69"/>
      <c r="BB117" s="69"/>
    </row>
    <row r="118" spans="1:54" x14ac:dyDescent="0.2">
      <c r="A118" s="4">
        <f>'jeziora 2021'!B120</f>
        <v>577</v>
      </c>
      <c r="B118" s="13" t="str">
        <f>'jeziora 2021'!D120</f>
        <v>jez. Piaseczno (zlewnia Drawy) - głęboczek 15,7m</v>
      </c>
      <c r="C118" s="49">
        <f>'jeziora 2021'!I120</f>
        <v>0.25280000000000002</v>
      </c>
      <c r="D118" s="49">
        <f>'jeziora 2021'!J120</f>
        <v>7.7069999999999999</v>
      </c>
      <c r="E118" s="49">
        <f>'jeziora 2021'!L120</f>
        <v>0.6754</v>
      </c>
      <c r="F118" s="49">
        <f>'jeziora 2021'!N120</f>
        <v>9.048</v>
      </c>
      <c r="G118" s="49">
        <f>'jeziora 2021'!O120</f>
        <v>10.1</v>
      </c>
      <c r="H118" s="49">
        <f>'jeziora 2021'!P120</f>
        <v>3.5099999999999999E-2</v>
      </c>
      <c r="I118" s="49">
        <f>'jeziora 2021'!S120</f>
        <v>7.2069999999999999</v>
      </c>
      <c r="J118" s="49">
        <f>'jeziora 2021'!T120</f>
        <v>63.82</v>
      </c>
      <c r="K118" s="49">
        <f>'jeziora 2021'!Y120</f>
        <v>76.569999999999993</v>
      </c>
      <c r="L118" s="92">
        <f>'jeziora 2021'!AB120</f>
        <v>7266</v>
      </c>
      <c r="M118" s="92">
        <f>'jeziora 2021'!AC120</f>
        <v>642.12817625573098</v>
      </c>
      <c r="N118" s="68">
        <f>'jeziora 2021'!AI120</f>
        <v>140</v>
      </c>
      <c r="O118" s="68">
        <f>'jeziora 2021'!AJ120</f>
        <v>2.5</v>
      </c>
      <c r="P118" s="68">
        <f>'jeziora 2021'!AK120</f>
        <v>2.5</v>
      </c>
      <c r="Q118" s="68">
        <f>'jeziora 2021'!AL120</f>
        <v>252</v>
      </c>
      <c r="R118" s="68">
        <f>'jeziora 2021'!AM120</f>
        <v>120</v>
      </c>
      <c r="S118" s="68">
        <f>'jeziora 2021'!AN120</f>
        <v>2.5</v>
      </c>
      <c r="T118" s="68">
        <f>'jeziora 2021'!AO120</f>
        <v>2.5</v>
      </c>
      <c r="U118" s="68">
        <f>'jeziora 2021'!AQ120</f>
        <v>2.5</v>
      </c>
      <c r="V118" s="68">
        <f>'jeziora 2021'!AR120</f>
        <v>1.5</v>
      </c>
      <c r="W118" s="68">
        <f>'jeziora 2021'!AS120</f>
        <v>127</v>
      </c>
      <c r="X118" s="68">
        <f>'jeziora 2021'!AT120</f>
        <v>247</v>
      </c>
      <c r="Y118" s="68">
        <f>'jeziora 2021'!AU120</f>
        <v>2.5</v>
      </c>
      <c r="Z118" s="68">
        <f>'jeziora 2021'!AV120</f>
        <v>149</v>
      </c>
      <c r="AA118" s="68">
        <f>'jeziora 2021'!AW120</f>
        <v>2.5</v>
      </c>
      <c r="AB118" s="68">
        <f>'jeziora 2021'!AX120</f>
        <v>2.5</v>
      </c>
      <c r="AC118" s="68">
        <f>'jeziora 2021'!AY120</f>
        <v>181</v>
      </c>
      <c r="AD118" s="68">
        <f>'jeziora 2021'!AZ120</f>
        <v>2.5</v>
      </c>
      <c r="AE118" s="68">
        <f>'jeziora 2021'!BB120</f>
        <v>1051.5</v>
      </c>
      <c r="AF118" s="68">
        <f>'jeziora 2021'!BJ120</f>
        <v>0.5</v>
      </c>
      <c r="AG118" s="68">
        <f>'jeziora 2021'!BL120</f>
        <v>0.5</v>
      </c>
      <c r="AH118" s="68">
        <f>'jeziora 2021'!BM120</f>
        <v>0.05</v>
      </c>
      <c r="AI118" s="68">
        <f>'jeziora 2021'!BN120</f>
        <v>0.05</v>
      </c>
      <c r="AJ118" s="68">
        <f>'jeziora 2021'!BO120</f>
        <v>0.05</v>
      </c>
      <c r="AK118" s="68">
        <f>'jeziora 2021'!BR120</f>
        <v>0.4</v>
      </c>
      <c r="AL118" s="68">
        <f>'jeziora 2021'!BS120</f>
        <v>0.05</v>
      </c>
      <c r="AM118" s="68">
        <f>'jeziora 2021'!BU120</f>
        <v>0.05</v>
      </c>
      <c r="AN118" s="68">
        <f>'jeziora 2021'!BV120</f>
        <v>0.05</v>
      </c>
      <c r="AO118" s="68">
        <f>'jeziora 2021'!BW120</f>
        <v>0.05</v>
      </c>
      <c r="AP118" s="68">
        <f>'jeziora 2021'!BX120</f>
        <v>0.1</v>
      </c>
      <c r="AQ118" s="68">
        <f>'jeziora 2021'!BZ120</f>
        <v>0</v>
      </c>
      <c r="AR118" s="130">
        <f>'jeziora 2021'!CK120</f>
        <v>0</v>
      </c>
      <c r="AS118" s="68">
        <f>'jeziora 2021'!CN120</f>
        <v>0</v>
      </c>
      <c r="AT118" s="68">
        <f>'jeziora 2021'!CS120</f>
        <v>0</v>
      </c>
      <c r="AU118" s="130">
        <f>'jeziora 2021'!CY120</f>
        <v>0</v>
      </c>
      <c r="AV118" s="49">
        <f>'jeziora 2021'!DD120</f>
        <v>0</v>
      </c>
      <c r="AW118" s="68">
        <f>'jeziora 2021'!DE120</f>
        <v>0.05</v>
      </c>
      <c r="AX118" s="105">
        <f>'jeziora 2021'!DF120</f>
        <v>0.05</v>
      </c>
      <c r="AY118" s="60" t="s">
        <v>172</v>
      </c>
      <c r="AZ118" s="69"/>
      <c r="BA118" s="69"/>
      <c r="BB118" s="69"/>
    </row>
    <row r="119" spans="1:54" x14ac:dyDescent="0.2">
      <c r="A119" s="4">
        <f>'jeziora 2021'!B121</f>
        <v>578</v>
      </c>
      <c r="B119" s="13" t="str">
        <f>'jeziora 2021'!D121</f>
        <v>jez. Piasno - głęboczek -   7,5m</v>
      </c>
      <c r="C119" s="49">
        <f>'jeziora 2021'!I121</f>
        <v>0.05</v>
      </c>
      <c r="D119" s="49">
        <f>'jeziora 2021'!J121</f>
        <v>1.5</v>
      </c>
      <c r="E119" s="49">
        <f>'jeziora 2021'!L121</f>
        <v>2.5000000000000001E-2</v>
      </c>
      <c r="F119" s="49">
        <f>'jeziora 2021'!N121</f>
        <v>3.86</v>
      </c>
      <c r="G119" s="49">
        <f>'jeziora 2021'!O121</f>
        <v>6.73</v>
      </c>
      <c r="H119" s="49">
        <f>'jeziora 2021'!P121</f>
        <v>0.224</v>
      </c>
      <c r="I119" s="49">
        <f>'jeziora 2021'!S121</f>
        <v>3.78</v>
      </c>
      <c r="J119" s="49">
        <f>'jeziora 2021'!T121</f>
        <v>17.8</v>
      </c>
      <c r="K119" s="49">
        <f>'jeziora 2021'!Y121</f>
        <v>39.4</v>
      </c>
      <c r="L119" s="92">
        <f>'jeziora 2021'!AB121</f>
        <v>5023</v>
      </c>
      <c r="M119" s="92">
        <f>'jeziora 2021'!AC121</f>
        <v>176</v>
      </c>
      <c r="N119" s="68">
        <f>'jeziora 2021'!AI121</f>
        <v>110</v>
      </c>
      <c r="O119" s="68">
        <f>'jeziora 2021'!AJ121</f>
        <v>115</v>
      </c>
      <c r="P119" s="68">
        <f>'jeziora 2021'!AK121</f>
        <v>66</v>
      </c>
      <c r="Q119" s="68">
        <f>'jeziora 2021'!AL121</f>
        <v>995</v>
      </c>
      <c r="R119" s="68">
        <f>'jeziora 2021'!AM121</f>
        <v>380</v>
      </c>
      <c r="S119" s="68">
        <f>'jeziora 2021'!AN121</f>
        <v>171</v>
      </c>
      <c r="T119" s="68">
        <f>'jeziora 2021'!AO121</f>
        <v>189</v>
      </c>
      <c r="U119" s="68">
        <f>'jeziora 2021'!AQ121</f>
        <v>217</v>
      </c>
      <c r="V119" s="68">
        <f>'jeziora 2021'!AR121</f>
        <v>1.5</v>
      </c>
      <c r="W119" s="68">
        <f>'jeziora 2021'!AS121</f>
        <v>78</v>
      </c>
      <c r="X119" s="68">
        <f>'jeziora 2021'!AT121</f>
        <v>83</v>
      </c>
      <c r="Y119" s="68">
        <f>'jeziora 2021'!AU121</f>
        <v>479</v>
      </c>
      <c r="Z119" s="68">
        <f>'jeziora 2021'!AV121</f>
        <v>474</v>
      </c>
      <c r="AA119" s="68">
        <f>'jeziora 2021'!AW121</f>
        <v>162</v>
      </c>
      <c r="AB119" s="68">
        <f>'jeziora 2021'!AX121</f>
        <v>283</v>
      </c>
      <c r="AC119" s="68">
        <f>'jeziora 2021'!AY121</f>
        <v>351</v>
      </c>
      <c r="AD119" s="68">
        <f>'jeziora 2021'!AZ121</f>
        <v>2.5</v>
      </c>
      <c r="AE119" s="68">
        <f>'jeziora 2021'!BB121</f>
        <v>3303.5</v>
      </c>
      <c r="AF119" s="68">
        <f>'jeziora 2021'!BJ121</f>
        <v>0.5</v>
      </c>
      <c r="AG119" s="68">
        <f>'jeziora 2021'!BL121</f>
        <v>0.5</v>
      </c>
      <c r="AH119" s="68">
        <f>'jeziora 2021'!BM121</f>
        <v>0.05</v>
      </c>
      <c r="AI119" s="68">
        <f>'jeziora 2021'!BN121</f>
        <v>0.05</v>
      </c>
      <c r="AJ119" s="68">
        <f>'jeziora 2021'!BO121</f>
        <v>0.05</v>
      </c>
      <c r="AK119" s="68">
        <f>'jeziora 2021'!BR121</f>
        <v>0.4</v>
      </c>
      <c r="AL119" s="68">
        <f>'jeziora 2021'!BS121</f>
        <v>0.05</v>
      </c>
      <c r="AM119" s="68">
        <f>'jeziora 2021'!BU121</f>
        <v>0.05</v>
      </c>
      <c r="AN119" s="68">
        <f>'jeziora 2021'!BV121</f>
        <v>0.05</v>
      </c>
      <c r="AO119" s="68">
        <f>'jeziora 2021'!BW121</f>
        <v>0.05</v>
      </c>
      <c r="AP119" s="68">
        <f>'jeziora 2021'!BX121</f>
        <v>0.1</v>
      </c>
      <c r="AQ119" s="68">
        <f>'jeziora 2021'!BZ121</f>
        <v>0</v>
      </c>
      <c r="AR119" s="130">
        <f>'jeziora 2021'!CK121</f>
        <v>0</v>
      </c>
      <c r="AS119" s="68">
        <f>'jeziora 2021'!CN121</f>
        <v>0</v>
      </c>
      <c r="AT119" s="68">
        <f>'jeziora 2021'!CS121</f>
        <v>0</v>
      </c>
      <c r="AU119" s="130">
        <f>'jeziora 2021'!CY121</f>
        <v>0</v>
      </c>
      <c r="AV119" s="49">
        <f>'jeziora 2021'!DD121</f>
        <v>0</v>
      </c>
      <c r="AW119" s="68">
        <f>'jeziora 2021'!DE121</f>
        <v>0.05</v>
      </c>
      <c r="AX119" s="105">
        <f>'jeziora 2021'!DF121</f>
        <v>0.05</v>
      </c>
      <c r="AY119" s="59" t="s">
        <v>171</v>
      </c>
      <c r="AZ119" s="69"/>
      <c r="BA119" s="69"/>
      <c r="BB119" s="69"/>
    </row>
    <row r="120" spans="1:54" x14ac:dyDescent="0.2">
      <c r="A120" s="4">
        <f>'jeziora 2021'!B122</f>
        <v>579</v>
      </c>
      <c r="B120" s="13" t="str">
        <f>'jeziora 2021'!D122</f>
        <v>jez. Pile - głęboczek - 43,9m</v>
      </c>
      <c r="C120" s="49">
        <f>'jeziora 2021'!I122</f>
        <v>0.90269999999999995</v>
      </c>
      <c r="D120" s="49">
        <f>'jeziora 2021'!J122</f>
        <v>9.9489999999999998</v>
      </c>
      <c r="E120" s="49">
        <f>'jeziora 2021'!L122</f>
        <v>0.88180000000000003</v>
      </c>
      <c r="F120" s="49">
        <f>'jeziora 2021'!N122</f>
        <v>13.62</v>
      </c>
      <c r="G120" s="49">
        <f>'jeziora 2021'!O122</f>
        <v>15.45</v>
      </c>
      <c r="H120" s="49">
        <f>'jeziora 2021'!P122</f>
        <v>3.8100000000000002E-2</v>
      </c>
      <c r="I120" s="49">
        <f>'jeziora 2021'!S122</f>
        <v>10.86</v>
      </c>
      <c r="J120" s="49">
        <f>'jeziora 2021'!T122</f>
        <v>60.16</v>
      </c>
      <c r="K120" s="49">
        <f>'jeziora 2021'!Y122</f>
        <v>119.3</v>
      </c>
      <c r="L120" s="92">
        <f>'jeziora 2021'!AB122</f>
        <v>24243.079514207198</v>
      </c>
      <c r="M120" s="92">
        <f>'jeziora 2021'!AC122</f>
        <v>10722.0378439136</v>
      </c>
      <c r="N120" s="68">
        <f>'jeziora 2021'!AI122</f>
        <v>54</v>
      </c>
      <c r="O120" s="68">
        <f>'jeziora 2021'!AJ122</f>
        <v>124</v>
      </c>
      <c r="P120" s="68">
        <f>'jeziora 2021'!AK122</f>
        <v>34</v>
      </c>
      <c r="Q120" s="68">
        <f>'jeziora 2021'!AL122</f>
        <v>513</v>
      </c>
      <c r="R120" s="68">
        <f>'jeziora 2021'!AM122</f>
        <v>220</v>
      </c>
      <c r="S120" s="68">
        <f>'jeziora 2021'!AN122</f>
        <v>126</v>
      </c>
      <c r="T120" s="68">
        <f>'jeziora 2021'!AO122</f>
        <v>179</v>
      </c>
      <c r="U120" s="68">
        <f>'jeziora 2021'!AQ122</f>
        <v>224</v>
      </c>
      <c r="V120" s="68">
        <f>'jeziora 2021'!AR122</f>
        <v>1.5</v>
      </c>
      <c r="W120" s="68">
        <f>'jeziora 2021'!AS122</f>
        <v>34</v>
      </c>
      <c r="X120" s="68">
        <f>'jeziora 2021'!AT122</f>
        <v>207</v>
      </c>
      <c r="Y120" s="68">
        <f>'jeziora 2021'!AU122</f>
        <v>287</v>
      </c>
      <c r="Z120" s="68">
        <f>'jeziora 2021'!AV122</f>
        <v>358</v>
      </c>
      <c r="AA120" s="68">
        <f>'jeziora 2021'!AW122</f>
        <v>131</v>
      </c>
      <c r="AB120" s="68">
        <f>'jeziora 2021'!AX122</f>
        <v>233</v>
      </c>
      <c r="AC120" s="68">
        <f>'jeziora 2021'!AY122</f>
        <v>286</v>
      </c>
      <c r="AD120" s="68">
        <f>'jeziora 2021'!AZ122</f>
        <v>93</v>
      </c>
      <c r="AE120" s="68">
        <f>'jeziora 2021'!BB122</f>
        <v>2268.5</v>
      </c>
      <c r="AF120" s="68">
        <f>'jeziora 2021'!BJ122</f>
        <v>0.5</v>
      </c>
      <c r="AG120" s="68">
        <f>'jeziora 2021'!BL122</f>
        <v>0.5</v>
      </c>
      <c r="AH120" s="68">
        <f>'jeziora 2021'!BM122</f>
        <v>0.05</v>
      </c>
      <c r="AI120" s="68">
        <f>'jeziora 2021'!BN122</f>
        <v>0.05</v>
      </c>
      <c r="AJ120" s="68">
        <f>'jeziora 2021'!BO122</f>
        <v>0.05</v>
      </c>
      <c r="AK120" s="68">
        <f>'jeziora 2021'!BR122</f>
        <v>0.4</v>
      </c>
      <c r="AL120" s="68">
        <f>'jeziora 2021'!BS122</f>
        <v>0.05</v>
      </c>
      <c r="AM120" s="68">
        <f>'jeziora 2021'!BU122</f>
        <v>0.05</v>
      </c>
      <c r="AN120" s="68">
        <f>'jeziora 2021'!BV122</f>
        <v>0.05</v>
      </c>
      <c r="AO120" s="68">
        <f>'jeziora 2021'!BW122</f>
        <v>0.05</v>
      </c>
      <c r="AP120" s="68">
        <f>'jeziora 2021'!BX122</f>
        <v>0.1</v>
      </c>
      <c r="AQ120" s="68">
        <f>'jeziora 2021'!BZ122</f>
        <v>0</v>
      </c>
      <c r="AR120" s="130">
        <f>'jeziora 2021'!CK122</f>
        <v>0</v>
      </c>
      <c r="AS120" s="68">
        <f>'jeziora 2021'!CN122</f>
        <v>0</v>
      </c>
      <c r="AT120" s="68">
        <f>'jeziora 2021'!CS122</f>
        <v>0</v>
      </c>
      <c r="AU120" s="130">
        <f>'jeziora 2021'!CY122</f>
        <v>0</v>
      </c>
      <c r="AV120" s="49">
        <f>'jeziora 2021'!DD122</f>
        <v>0</v>
      </c>
      <c r="AW120" s="68">
        <f>'jeziora 2021'!DE122</f>
        <v>0.05</v>
      </c>
      <c r="AX120" s="105">
        <f>'jeziora 2021'!DF122</f>
        <v>0.05</v>
      </c>
      <c r="AY120" s="60" t="s">
        <v>172</v>
      </c>
      <c r="AZ120" s="69"/>
      <c r="BA120" s="69"/>
      <c r="BB120" s="69"/>
    </row>
    <row r="121" spans="1:54" x14ac:dyDescent="0.2">
      <c r="A121" s="4">
        <f>'jeziora 2021'!B123</f>
        <v>580</v>
      </c>
      <c r="B121" s="13" t="str">
        <f>'jeziora 2021'!D123</f>
        <v>jez. Piłwąg - stan. 01</v>
      </c>
      <c r="C121" s="49">
        <f>'jeziora 2021'!I123</f>
        <v>0.05</v>
      </c>
      <c r="D121" s="49">
        <f>'jeziora 2021'!J123</f>
        <v>8.81</v>
      </c>
      <c r="E121" s="49">
        <f>'jeziora 2021'!L123</f>
        <v>0.52</v>
      </c>
      <c r="F121" s="49">
        <f>'jeziora 2021'!N123</f>
        <v>5.86</v>
      </c>
      <c r="G121" s="49">
        <f>'jeziora 2021'!O123</f>
        <v>6.8019999999999996</v>
      </c>
      <c r="H121" s="49">
        <f>'jeziora 2021'!P123</f>
        <v>0.10299999999999999</v>
      </c>
      <c r="I121" s="49">
        <f>'jeziora 2021'!S123</f>
        <v>5.2119999999999997</v>
      </c>
      <c r="J121" s="49">
        <f>'jeziora 2021'!T123</f>
        <v>22.43</v>
      </c>
      <c r="K121" s="49">
        <f>'jeziora 2021'!Y123</f>
        <v>48.22</v>
      </c>
      <c r="L121" s="92">
        <f>'jeziora 2021'!AB123</f>
        <v>14950</v>
      </c>
      <c r="M121" s="92">
        <f>'jeziora 2021'!AC123</f>
        <v>648.94899999999996</v>
      </c>
      <c r="N121" s="68">
        <f>'jeziora 2021'!AI123</f>
        <v>2.5</v>
      </c>
      <c r="O121" s="68">
        <f>'jeziora 2021'!AJ123</f>
        <v>83</v>
      </c>
      <c r="P121" s="68">
        <f>'jeziora 2021'!AK123</f>
        <v>86</v>
      </c>
      <c r="Q121" s="68">
        <f>'jeziora 2021'!AL123</f>
        <v>431</v>
      </c>
      <c r="R121" s="68">
        <f>'jeziora 2021'!AM123</f>
        <v>120</v>
      </c>
      <c r="S121" s="68">
        <f>'jeziora 2021'!AN123</f>
        <v>85</v>
      </c>
      <c r="T121" s="68">
        <f>'jeziora 2021'!AO123</f>
        <v>150</v>
      </c>
      <c r="U121" s="68">
        <f>'jeziora 2021'!AQ123</f>
        <v>222</v>
      </c>
      <c r="V121" s="68">
        <f>'jeziora 2021'!AR123</f>
        <v>1.5</v>
      </c>
      <c r="W121" s="68">
        <f>'jeziora 2021'!AS123</f>
        <v>2.5</v>
      </c>
      <c r="X121" s="68">
        <f>'jeziora 2021'!AT123</f>
        <v>2.5</v>
      </c>
      <c r="Y121" s="68">
        <f>'jeziora 2021'!AU123</f>
        <v>266</v>
      </c>
      <c r="Z121" s="68">
        <f>'jeziora 2021'!AV123</f>
        <v>327</v>
      </c>
      <c r="AA121" s="68">
        <f>'jeziora 2021'!AW123</f>
        <v>116</v>
      </c>
      <c r="AB121" s="68">
        <f>'jeziora 2021'!AX123</f>
        <v>95</v>
      </c>
      <c r="AC121" s="68">
        <f>'jeziora 2021'!AY123</f>
        <v>217</v>
      </c>
      <c r="AD121" s="68">
        <f>'jeziora 2021'!AZ123</f>
        <v>2.5</v>
      </c>
      <c r="AE121" s="68">
        <f>'jeziora 2021'!BB123</f>
        <v>1673</v>
      </c>
      <c r="AF121" s="68">
        <f>'jeziora 2021'!BJ123</f>
        <v>0.5</v>
      </c>
      <c r="AG121" s="68">
        <f>'jeziora 2021'!BL123</f>
        <v>0.5</v>
      </c>
      <c r="AH121" s="68">
        <f>'jeziora 2021'!BM123</f>
        <v>0.05</v>
      </c>
      <c r="AI121" s="68">
        <f>'jeziora 2021'!BN123</f>
        <v>0.05</v>
      </c>
      <c r="AJ121" s="68">
        <f>'jeziora 2021'!BO123</f>
        <v>0.05</v>
      </c>
      <c r="AK121" s="68">
        <f>'jeziora 2021'!BR123</f>
        <v>0.4</v>
      </c>
      <c r="AL121" s="68">
        <f>'jeziora 2021'!BS123</f>
        <v>0.05</v>
      </c>
      <c r="AM121" s="68">
        <f>'jeziora 2021'!BU123</f>
        <v>0.05</v>
      </c>
      <c r="AN121" s="68">
        <f>'jeziora 2021'!BV123</f>
        <v>0.05</v>
      </c>
      <c r="AO121" s="68">
        <f>'jeziora 2021'!BW123</f>
        <v>0.05</v>
      </c>
      <c r="AP121" s="68">
        <f>'jeziora 2021'!BX123</f>
        <v>0.1</v>
      </c>
      <c r="AQ121" s="68">
        <f>'jeziora 2021'!BZ123</f>
        <v>0</v>
      </c>
      <c r="AR121" s="130">
        <f>'jeziora 2021'!CK123</f>
        <v>0</v>
      </c>
      <c r="AS121" s="68">
        <f>'jeziora 2021'!CN123</f>
        <v>0</v>
      </c>
      <c r="AT121" s="68">
        <f>'jeziora 2021'!CS123</f>
        <v>0</v>
      </c>
      <c r="AU121" s="130">
        <f>'jeziora 2021'!CY123</f>
        <v>0</v>
      </c>
      <c r="AV121" s="49">
        <f>'jeziora 2021'!DD123</f>
        <v>0</v>
      </c>
      <c r="AW121" s="68">
        <f>'jeziora 2021'!DE123</f>
        <v>0.05</v>
      </c>
      <c r="AX121" s="105">
        <f>'jeziora 2021'!DF123</f>
        <v>0.05</v>
      </c>
      <c r="AY121" s="58" t="s">
        <v>170</v>
      </c>
      <c r="AZ121" s="69"/>
      <c r="BA121" s="69"/>
      <c r="BB121" s="69"/>
    </row>
    <row r="122" spans="1:54" x14ac:dyDescent="0.2">
      <c r="A122" s="4">
        <f>'jeziora 2021'!B124</f>
        <v>581</v>
      </c>
      <c r="B122" s="13" t="str">
        <f>'jeziora 2021'!D124</f>
        <v>jez. Płoń - głęboczek 4,5m</v>
      </c>
      <c r="C122" s="49">
        <f>'jeziora 2021'!I124</f>
        <v>0.135285476094053</v>
      </c>
      <c r="D122" s="49">
        <f>'jeziora 2021'!J124</f>
        <v>1.5</v>
      </c>
      <c r="E122" s="49">
        <f>'jeziora 2021'!L124</f>
        <v>2.5000000000000001E-2</v>
      </c>
      <c r="F122" s="49">
        <f>'jeziora 2021'!N124</f>
        <v>5.92</v>
      </c>
      <c r="G122" s="49">
        <f>'jeziora 2021'!O124</f>
        <v>6.71</v>
      </c>
      <c r="H122" s="49">
        <f>'jeziora 2021'!P124</f>
        <v>6.5500000000000003E-2</v>
      </c>
      <c r="I122" s="49">
        <f>'jeziora 2021'!S124</f>
        <v>5.21</v>
      </c>
      <c r="J122" s="49">
        <f>'jeziora 2021'!T124</f>
        <v>14.5</v>
      </c>
      <c r="K122" s="49">
        <f>'jeziora 2021'!Y124</f>
        <v>60.9</v>
      </c>
      <c r="L122" s="92">
        <f>'jeziora 2021'!AB124</f>
        <v>9622</v>
      </c>
      <c r="M122" s="92">
        <f>'jeziora 2021'!AC124</f>
        <v>880</v>
      </c>
      <c r="N122" s="68">
        <f>'jeziora 2021'!AI124</f>
        <v>23</v>
      </c>
      <c r="O122" s="68">
        <f>'jeziora 2021'!AJ124</f>
        <v>29</v>
      </c>
      <c r="P122" s="68">
        <f>'jeziora 2021'!AK124</f>
        <v>2.5</v>
      </c>
      <c r="Q122" s="68">
        <f>'jeziora 2021'!AL124</f>
        <v>152</v>
      </c>
      <c r="R122" s="68">
        <f>'jeziora 2021'!AM124</f>
        <v>68</v>
      </c>
      <c r="S122" s="68">
        <f>'jeziora 2021'!AN124</f>
        <v>54</v>
      </c>
      <c r="T122" s="68">
        <f>'jeziora 2021'!AO124</f>
        <v>71</v>
      </c>
      <c r="U122" s="68">
        <f>'jeziora 2021'!AQ124</f>
        <v>69</v>
      </c>
      <c r="V122" s="68">
        <f>'jeziora 2021'!AR124</f>
        <v>1.5</v>
      </c>
      <c r="W122" s="68">
        <f>'jeziora 2021'!AS124</f>
        <v>2.5</v>
      </c>
      <c r="X122" s="68">
        <f>'jeziora 2021'!AT124</f>
        <v>27</v>
      </c>
      <c r="Y122" s="68">
        <f>'jeziora 2021'!AU124</f>
        <v>99</v>
      </c>
      <c r="Z122" s="68">
        <f>'jeziora 2021'!AV124</f>
        <v>120</v>
      </c>
      <c r="AA122" s="68">
        <f>'jeziora 2021'!AW124</f>
        <v>48</v>
      </c>
      <c r="AB122" s="68">
        <f>'jeziora 2021'!AX124</f>
        <v>63</v>
      </c>
      <c r="AC122" s="68">
        <f>'jeziora 2021'!AY124</f>
        <v>89</v>
      </c>
      <c r="AD122" s="68">
        <f>'jeziora 2021'!AZ124</f>
        <v>26</v>
      </c>
      <c r="AE122" s="68">
        <f>'jeziora 2021'!BB124</f>
        <v>697.5</v>
      </c>
      <c r="AF122" s="68">
        <f>'jeziora 2021'!BJ124</f>
        <v>0.5</v>
      </c>
      <c r="AG122" s="68">
        <f>'jeziora 2021'!BL124</f>
        <v>0.5</v>
      </c>
      <c r="AH122" s="68">
        <f>'jeziora 2021'!BM124</f>
        <v>0.05</v>
      </c>
      <c r="AI122" s="68">
        <f>'jeziora 2021'!BN124</f>
        <v>0.05</v>
      </c>
      <c r="AJ122" s="68">
        <f>'jeziora 2021'!BO124</f>
        <v>0.05</v>
      </c>
      <c r="AK122" s="68">
        <f>'jeziora 2021'!BR124</f>
        <v>0.4</v>
      </c>
      <c r="AL122" s="68">
        <f>'jeziora 2021'!BS124</f>
        <v>0.05</v>
      </c>
      <c r="AM122" s="68">
        <f>'jeziora 2021'!BU124</f>
        <v>0.05</v>
      </c>
      <c r="AN122" s="68">
        <f>'jeziora 2021'!BV124</f>
        <v>0.05</v>
      </c>
      <c r="AO122" s="68">
        <f>'jeziora 2021'!BW124</f>
        <v>0.05</v>
      </c>
      <c r="AP122" s="68">
        <f>'jeziora 2021'!BX124</f>
        <v>0.1</v>
      </c>
      <c r="AQ122" s="68">
        <f>'jeziora 2021'!BZ124</f>
        <v>0</v>
      </c>
      <c r="AR122" s="130">
        <f>'jeziora 2021'!CK124</f>
        <v>0</v>
      </c>
      <c r="AS122" s="68">
        <f>'jeziora 2021'!CN124</f>
        <v>0</v>
      </c>
      <c r="AT122" s="68">
        <f>'jeziora 2021'!CS124</f>
        <v>0</v>
      </c>
      <c r="AU122" s="130">
        <f>'jeziora 2021'!CY124</f>
        <v>0</v>
      </c>
      <c r="AV122" s="49">
        <f>'jeziora 2021'!DD124</f>
        <v>0</v>
      </c>
      <c r="AW122" s="68">
        <f>'jeziora 2021'!DE124</f>
        <v>0.05</v>
      </c>
      <c r="AX122" s="105">
        <f>'jeziora 2021'!DF124</f>
        <v>0.05</v>
      </c>
      <c r="AY122" s="59" t="s">
        <v>171</v>
      </c>
      <c r="AZ122" s="69"/>
      <c r="BA122" s="69"/>
      <c r="BB122" s="69"/>
    </row>
    <row r="123" spans="1:54" x14ac:dyDescent="0.2">
      <c r="A123" s="4">
        <f>'jeziora 2021'!B125</f>
        <v>582</v>
      </c>
      <c r="B123" s="13" t="str">
        <f>'jeziora 2021'!D125</f>
        <v>jez. Polaszkowskie - Stare Polaszki</v>
      </c>
      <c r="C123" s="49">
        <f>'jeziora 2021'!I125</f>
        <v>0.05</v>
      </c>
      <c r="D123" s="49">
        <f>'jeziora 2021'!J125</f>
        <v>1.5</v>
      </c>
      <c r="E123" s="49">
        <f>'jeziora 2021'!L125</f>
        <v>2.5000000000000001E-2</v>
      </c>
      <c r="F123" s="49">
        <f>'jeziora 2021'!N125</f>
        <v>7.9020000000000001</v>
      </c>
      <c r="G123" s="49">
        <f>'jeziora 2021'!O125</f>
        <v>7.3330000000000002</v>
      </c>
      <c r="H123" s="49">
        <f>'jeziora 2021'!P125</f>
        <v>1.54E-2</v>
      </c>
      <c r="I123" s="49">
        <f>'jeziora 2021'!S125</f>
        <v>5.173</v>
      </c>
      <c r="J123" s="49">
        <f>'jeziora 2021'!T125</f>
        <v>23.27</v>
      </c>
      <c r="K123" s="49">
        <f>'jeziora 2021'!Y125</f>
        <v>49.32</v>
      </c>
      <c r="L123" s="92">
        <f>'jeziora 2021'!AB125</f>
        <v>13890</v>
      </c>
      <c r="M123" s="92">
        <f>'jeziora 2021'!AC125</f>
        <v>971.30499999999995</v>
      </c>
      <c r="N123" s="68">
        <f>'jeziora 2021'!AI125</f>
        <v>2.5</v>
      </c>
      <c r="O123" s="68">
        <f>'jeziora 2021'!AJ125</f>
        <v>2.5</v>
      </c>
      <c r="P123" s="68">
        <f>'jeziora 2021'!AK125</f>
        <v>2.5</v>
      </c>
      <c r="Q123" s="68">
        <f>'jeziora 2021'!AL125</f>
        <v>151</v>
      </c>
      <c r="R123" s="68">
        <f>'jeziora 2021'!AM125</f>
        <v>82</v>
      </c>
      <c r="S123" s="68">
        <f>'jeziora 2021'!AN125</f>
        <v>33</v>
      </c>
      <c r="T123" s="68">
        <f>'jeziora 2021'!AO125</f>
        <v>55</v>
      </c>
      <c r="U123" s="68">
        <f>'jeziora 2021'!AQ125</f>
        <v>75</v>
      </c>
      <c r="V123" s="68">
        <f>'jeziora 2021'!AR125</f>
        <v>1.5</v>
      </c>
      <c r="W123" s="68">
        <f>'jeziora 2021'!AS125</f>
        <v>2.5</v>
      </c>
      <c r="X123" s="68">
        <f>'jeziora 2021'!AT125</f>
        <v>2.5</v>
      </c>
      <c r="Y123" s="68">
        <f>'jeziora 2021'!AU125</f>
        <v>89</v>
      </c>
      <c r="Z123" s="68">
        <f>'jeziora 2021'!AV125</f>
        <v>97</v>
      </c>
      <c r="AA123" s="68">
        <f>'jeziora 2021'!AW125</f>
        <v>36</v>
      </c>
      <c r="AB123" s="68">
        <f>'jeziora 2021'!AX125</f>
        <v>37</v>
      </c>
      <c r="AC123" s="68">
        <f>'jeziora 2021'!AY125</f>
        <v>76</v>
      </c>
      <c r="AD123" s="68">
        <f>'jeziora 2021'!AZ125</f>
        <v>2.5</v>
      </c>
      <c r="AE123" s="68">
        <f>'jeziora 2021'!BB125</f>
        <v>557</v>
      </c>
      <c r="AF123" s="68">
        <f>'jeziora 2021'!BJ125</f>
        <v>0.5</v>
      </c>
      <c r="AG123" s="68">
        <f>'jeziora 2021'!BL125</f>
        <v>0.5</v>
      </c>
      <c r="AH123" s="68">
        <f>'jeziora 2021'!BM125</f>
        <v>0.05</v>
      </c>
      <c r="AI123" s="68">
        <f>'jeziora 2021'!BN125</f>
        <v>0.05</v>
      </c>
      <c r="AJ123" s="68">
        <f>'jeziora 2021'!BO125</f>
        <v>0.05</v>
      </c>
      <c r="AK123" s="68">
        <f>'jeziora 2021'!BR125</f>
        <v>0.4</v>
      </c>
      <c r="AL123" s="68">
        <f>'jeziora 2021'!BS125</f>
        <v>0.05</v>
      </c>
      <c r="AM123" s="68">
        <f>'jeziora 2021'!BU125</f>
        <v>0.05</v>
      </c>
      <c r="AN123" s="68">
        <f>'jeziora 2021'!BV125</f>
        <v>0.05</v>
      </c>
      <c r="AO123" s="68">
        <f>'jeziora 2021'!BW125</f>
        <v>0.05</v>
      </c>
      <c r="AP123" s="68">
        <f>'jeziora 2021'!BX125</f>
        <v>0.1</v>
      </c>
      <c r="AQ123" s="68">
        <f>'jeziora 2021'!BZ125</f>
        <v>0</v>
      </c>
      <c r="AR123" s="130">
        <f>'jeziora 2021'!CK125</f>
        <v>0</v>
      </c>
      <c r="AS123" s="68">
        <f>'jeziora 2021'!CN125</f>
        <v>0</v>
      </c>
      <c r="AT123" s="68">
        <f>'jeziora 2021'!CS125</f>
        <v>0</v>
      </c>
      <c r="AU123" s="130">
        <f>'jeziora 2021'!CY125</f>
        <v>0</v>
      </c>
      <c r="AV123" s="49">
        <f>'jeziora 2021'!DD125</f>
        <v>0</v>
      </c>
      <c r="AW123" s="68">
        <f>'jeziora 2021'!DE125</f>
        <v>0.05</v>
      </c>
      <c r="AX123" s="105">
        <f>'jeziora 2021'!DF125</f>
        <v>0.05</v>
      </c>
      <c r="AY123" s="59" t="s">
        <v>171</v>
      </c>
      <c r="AZ123" s="69"/>
      <c r="BA123" s="69"/>
      <c r="BB123" s="69"/>
    </row>
    <row r="124" spans="1:54" x14ac:dyDescent="0.2">
      <c r="A124" s="4">
        <f>'jeziora 2021'!B126</f>
        <v>583</v>
      </c>
      <c r="B124" s="13" t="str">
        <f>'jeziora 2021'!D126</f>
        <v>jez. Popówko - stan.01</v>
      </c>
      <c r="C124" s="49">
        <f>'jeziora 2021'!I126</f>
        <v>0.117221890473483</v>
      </c>
      <c r="D124" s="49">
        <f>'jeziora 2021'!J126</f>
        <v>6.46</v>
      </c>
      <c r="E124" s="49">
        <f>'jeziora 2021'!L126</f>
        <v>2.5000000000000001E-2</v>
      </c>
      <c r="F124" s="49">
        <f>'jeziora 2021'!N126</f>
        <v>18.399999999999999</v>
      </c>
      <c r="G124" s="49">
        <f>'jeziora 2021'!O126</f>
        <v>14.2</v>
      </c>
      <c r="H124" s="49">
        <f>'jeziora 2021'!P126</f>
        <v>7.0000000000000007E-2</v>
      </c>
      <c r="I124" s="49">
        <f>'jeziora 2021'!S126</f>
        <v>15.8</v>
      </c>
      <c r="J124" s="49">
        <f>'jeziora 2021'!T126</f>
        <v>15.3</v>
      </c>
      <c r="K124" s="49">
        <f>'jeziora 2021'!Y126</f>
        <v>77.7</v>
      </c>
      <c r="L124" s="92">
        <f>'jeziora 2021'!AB126</f>
        <v>20348</v>
      </c>
      <c r="M124" s="92">
        <f>'jeziora 2021'!AC126</f>
        <v>1130</v>
      </c>
      <c r="N124" s="68">
        <f>'jeziora 2021'!AI126</f>
        <v>83</v>
      </c>
      <c r="O124" s="68">
        <f>'jeziora 2021'!AJ126</f>
        <v>68</v>
      </c>
      <c r="P124" s="68">
        <f>'jeziora 2021'!AK126</f>
        <v>26</v>
      </c>
      <c r="Q124" s="68">
        <f>'jeziora 2021'!AL126</f>
        <v>631</v>
      </c>
      <c r="R124" s="68">
        <f>'jeziora 2021'!AM126</f>
        <v>330</v>
      </c>
      <c r="S124" s="68">
        <f>'jeziora 2021'!AN126</f>
        <v>285</v>
      </c>
      <c r="T124" s="68">
        <f>'jeziora 2021'!AO126</f>
        <v>307</v>
      </c>
      <c r="U124" s="68">
        <f>'jeziora 2021'!AQ126</f>
        <v>210</v>
      </c>
      <c r="V124" s="68">
        <f>'jeziora 2021'!AR126</f>
        <v>1.5</v>
      </c>
      <c r="W124" s="68">
        <f>'jeziora 2021'!AS126</f>
        <v>27</v>
      </c>
      <c r="X124" s="68">
        <f>'jeziora 2021'!AT126</f>
        <v>35</v>
      </c>
      <c r="Y124" s="68">
        <f>'jeziora 2021'!AU126</f>
        <v>524</v>
      </c>
      <c r="Z124" s="68">
        <f>'jeziora 2021'!AV126</f>
        <v>495</v>
      </c>
      <c r="AA124" s="68">
        <f>'jeziora 2021'!AW126</f>
        <v>204</v>
      </c>
      <c r="AB124" s="68">
        <f>'jeziora 2021'!AX126</f>
        <v>291</v>
      </c>
      <c r="AC124" s="68">
        <f>'jeziora 2021'!AY126</f>
        <v>284</v>
      </c>
      <c r="AD124" s="68">
        <f>'jeziora 2021'!AZ126</f>
        <v>100</v>
      </c>
      <c r="AE124" s="68">
        <f>'jeziora 2021'!BB126</f>
        <v>3016.5</v>
      </c>
      <c r="AF124" s="68">
        <f>'jeziora 2021'!BJ126</f>
        <v>0.5</v>
      </c>
      <c r="AG124" s="68">
        <f>'jeziora 2021'!BL126</f>
        <v>0.5</v>
      </c>
      <c r="AH124" s="68">
        <f>'jeziora 2021'!BM126</f>
        <v>0.05</v>
      </c>
      <c r="AI124" s="68">
        <f>'jeziora 2021'!BN126</f>
        <v>0.05</v>
      </c>
      <c r="AJ124" s="68">
        <f>'jeziora 2021'!BO126</f>
        <v>0.05</v>
      </c>
      <c r="AK124" s="68">
        <f>'jeziora 2021'!BR126</f>
        <v>0.4</v>
      </c>
      <c r="AL124" s="68">
        <f>'jeziora 2021'!BS126</f>
        <v>0.05</v>
      </c>
      <c r="AM124" s="68">
        <f>'jeziora 2021'!BU126</f>
        <v>0.05</v>
      </c>
      <c r="AN124" s="68">
        <f>'jeziora 2021'!BV126</f>
        <v>0.05</v>
      </c>
      <c r="AO124" s="68">
        <f>'jeziora 2021'!BW126</f>
        <v>0.05</v>
      </c>
      <c r="AP124" s="68">
        <f>'jeziora 2021'!BX126</f>
        <v>0.1</v>
      </c>
      <c r="AQ124" s="68">
        <f>'jeziora 2021'!BZ126</f>
        <v>0</v>
      </c>
      <c r="AR124" s="130">
        <f>'jeziora 2021'!CK126</f>
        <v>0</v>
      </c>
      <c r="AS124" s="68">
        <f>'jeziora 2021'!CN126</f>
        <v>0</v>
      </c>
      <c r="AT124" s="68">
        <f>'jeziora 2021'!CS126</f>
        <v>0</v>
      </c>
      <c r="AU124" s="130">
        <f>'jeziora 2021'!CY126</f>
        <v>0</v>
      </c>
      <c r="AV124" s="49">
        <f>'jeziora 2021'!DD126</f>
        <v>0</v>
      </c>
      <c r="AW124" s="68">
        <f>'jeziora 2021'!DE126</f>
        <v>0.05</v>
      </c>
      <c r="AX124" s="105">
        <f>'jeziora 2021'!DF126</f>
        <v>0.05</v>
      </c>
      <c r="AY124" s="60" t="s">
        <v>172</v>
      </c>
      <c r="AZ124" s="69"/>
      <c r="BA124" s="69"/>
      <c r="BB124" s="69"/>
    </row>
    <row r="125" spans="1:54" x14ac:dyDescent="0.2">
      <c r="A125" s="4">
        <f>'jeziora 2021'!B127</f>
        <v>584</v>
      </c>
      <c r="B125" s="13" t="str">
        <f>'jeziora 2021'!D127</f>
        <v>jez. Probarskie - stan. 01</v>
      </c>
      <c r="C125" s="49">
        <f>'jeziora 2021'!I127</f>
        <v>0.05</v>
      </c>
      <c r="D125" s="49">
        <f>'jeziora 2021'!J127</f>
        <v>7.7720000000000002</v>
      </c>
      <c r="E125" s="49">
        <f>'jeziora 2021'!L127</f>
        <v>0.52300000000000002</v>
      </c>
      <c r="F125" s="49">
        <f>'jeziora 2021'!N127</f>
        <v>11.57</v>
      </c>
      <c r="G125" s="49">
        <f>'jeziora 2021'!O127</f>
        <v>7.6660000000000004</v>
      </c>
      <c r="H125" s="49">
        <f>'jeziora 2021'!P127</f>
        <v>0.112</v>
      </c>
      <c r="I125" s="49">
        <f>'jeziora 2021'!S127</f>
        <v>6.9470000000000001</v>
      </c>
      <c r="J125" s="49">
        <f>'jeziora 2021'!T127</f>
        <v>28.69</v>
      </c>
      <c r="K125" s="49">
        <f>'jeziora 2021'!Y127</f>
        <v>62.29</v>
      </c>
      <c r="L125" s="92">
        <f>'jeziora 2021'!AB127</f>
        <v>18738.900000000001</v>
      </c>
      <c r="M125" s="92">
        <f>'jeziora 2021'!AC127</f>
        <v>1065.9000000000001</v>
      </c>
      <c r="N125" s="68">
        <f>'jeziora 2021'!AI127</f>
        <v>47</v>
      </c>
      <c r="O125" s="68">
        <f>'jeziora 2021'!AJ127</f>
        <v>300</v>
      </c>
      <c r="P125" s="68">
        <f>'jeziora 2021'!AK127</f>
        <v>43</v>
      </c>
      <c r="Q125" s="68">
        <f>'jeziora 2021'!AL127</f>
        <v>1110</v>
      </c>
      <c r="R125" s="68">
        <f>'jeziora 2021'!AM127</f>
        <v>480</v>
      </c>
      <c r="S125" s="68">
        <f>'jeziora 2021'!AN127</f>
        <v>226</v>
      </c>
      <c r="T125" s="68">
        <f>'jeziora 2021'!AO127</f>
        <v>252</v>
      </c>
      <c r="U125" s="68">
        <f>'jeziora 2021'!AQ127</f>
        <v>256</v>
      </c>
      <c r="V125" s="68">
        <f>'jeziora 2021'!AR127</f>
        <v>1.5</v>
      </c>
      <c r="W125" s="68">
        <f>'jeziora 2021'!AS127</f>
        <v>38</v>
      </c>
      <c r="X125" s="68">
        <f>'jeziora 2021'!AT127</f>
        <v>87</v>
      </c>
      <c r="Y125" s="68">
        <f>'jeziora 2021'!AU127</f>
        <v>721</v>
      </c>
      <c r="Z125" s="68">
        <f>'jeziora 2021'!AV127</f>
        <v>518</v>
      </c>
      <c r="AA125" s="68">
        <f>'jeziora 2021'!AW127</f>
        <v>195</v>
      </c>
      <c r="AB125" s="68">
        <f>'jeziora 2021'!AX127</f>
        <v>283</v>
      </c>
      <c r="AC125" s="68">
        <f>'jeziora 2021'!AY127</f>
        <v>334</v>
      </c>
      <c r="AD125" s="68">
        <f>'jeziora 2021'!AZ127</f>
        <v>98</v>
      </c>
      <c r="AE125" s="68">
        <f>'jeziora 2021'!BB127</f>
        <v>4018.5</v>
      </c>
      <c r="AF125" s="68">
        <f>'jeziora 2021'!BJ127</f>
        <v>0.5</v>
      </c>
      <c r="AG125" s="68">
        <f>'jeziora 2021'!BL127</f>
        <v>0.5</v>
      </c>
      <c r="AH125" s="68">
        <f>'jeziora 2021'!BM127</f>
        <v>0.05</v>
      </c>
      <c r="AI125" s="68">
        <f>'jeziora 2021'!BN127</f>
        <v>0.05</v>
      </c>
      <c r="AJ125" s="68">
        <f>'jeziora 2021'!BO127</f>
        <v>0.05</v>
      </c>
      <c r="AK125" s="68">
        <f>'jeziora 2021'!BR127</f>
        <v>0.4</v>
      </c>
      <c r="AL125" s="68">
        <f>'jeziora 2021'!BS127</f>
        <v>0.05</v>
      </c>
      <c r="AM125" s="68">
        <f>'jeziora 2021'!BU127</f>
        <v>0.05</v>
      </c>
      <c r="AN125" s="68">
        <f>'jeziora 2021'!BV127</f>
        <v>0.05</v>
      </c>
      <c r="AO125" s="68">
        <f>'jeziora 2021'!BW127</f>
        <v>0.05</v>
      </c>
      <c r="AP125" s="68">
        <f>'jeziora 2021'!BX127</f>
        <v>0.1</v>
      </c>
      <c r="AQ125" s="68">
        <f>'jeziora 2021'!BZ127</f>
        <v>0</v>
      </c>
      <c r="AR125" s="130">
        <f>'jeziora 2021'!CK127</f>
        <v>0</v>
      </c>
      <c r="AS125" s="68">
        <f>'jeziora 2021'!CN127</f>
        <v>0</v>
      </c>
      <c r="AT125" s="68">
        <f>'jeziora 2021'!CS127</f>
        <v>0</v>
      </c>
      <c r="AU125" s="130">
        <f>'jeziora 2021'!CY127</f>
        <v>0</v>
      </c>
      <c r="AV125" s="49">
        <f>'jeziora 2021'!DD127</f>
        <v>0</v>
      </c>
      <c r="AW125" s="68">
        <f>'jeziora 2021'!DE127</f>
        <v>0.05</v>
      </c>
      <c r="AX125" s="105">
        <f>'jeziora 2021'!DF127</f>
        <v>0.05</v>
      </c>
      <c r="AY125" s="59" t="s">
        <v>171</v>
      </c>
      <c r="AZ125" s="69"/>
      <c r="BA125" s="69"/>
      <c r="BB125" s="69"/>
    </row>
    <row r="126" spans="1:54" x14ac:dyDescent="0.2">
      <c r="A126" s="4">
        <f>'jeziora 2021'!B128</f>
        <v>585</v>
      </c>
      <c r="B126" s="13" t="str">
        <f>'jeziora 2021'!D128</f>
        <v>jez. Prosino - głęboczek -  1,8 m</v>
      </c>
      <c r="C126" s="49">
        <f>'jeziora 2021'!I128</f>
        <v>0.25059999999999999</v>
      </c>
      <c r="D126" s="49">
        <f>'jeziora 2021'!J128</f>
        <v>16.670000000000002</v>
      </c>
      <c r="E126" s="49">
        <f>'jeziora 2021'!L128</f>
        <v>1.016</v>
      </c>
      <c r="F126" s="49">
        <f>'jeziora 2021'!N128</f>
        <v>10.8</v>
      </c>
      <c r="G126" s="49">
        <f>'jeziora 2021'!O128</f>
        <v>10.39</v>
      </c>
      <c r="H126" s="49">
        <f>'jeziora 2021'!P128</f>
        <v>2.2800000000000001E-2</v>
      </c>
      <c r="I126" s="49">
        <f>'jeziora 2021'!S128</f>
        <v>7.2220000000000004</v>
      </c>
      <c r="J126" s="49">
        <f>'jeziora 2021'!T128</f>
        <v>61.31</v>
      </c>
      <c r="K126" s="49">
        <f>'jeziora 2021'!Y128</f>
        <v>88.73</v>
      </c>
      <c r="L126" s="92">
        <f>'jeziora 2021'!AB128</f>
        <v>23500.643032331202</v>
      </c>
      <c r="M126" s="92">
        <f>'jeziora 2021'!AC128</f>
        <v>700.29935174183299</v>
      </c>
      <c r="N126" s="68">
        <f>'jeziora 2021'!AI128</f>
        <v>61</v>
      </c>
      <c r="O126" s="68">
        <f>'jeziora 2021'!AJ128</f>
        <v>84</v>
      </c>
      <c r="P126" s="68">
        <f>'jeziora 2021'!AK128</f>
        <v>2.5</v>
      </c>
      <c r="Q126" s="68">
        <f>'jeziora 2021'!AL128</f>
        <v>374</v>
      </c>
      <c r="R126" s="68">
        <f>'jeziora 2021'!AM128</f>
        <v>220</v>
      </c>
      <c r="S126" s="68">
        <f>'jeziora 2021'!AN128</f>
        <v>130</v>
      </c>
      <c r="T126" s="68">
        <f>'jeziora 2021'!AO128</f>
        <v>136</v>
      </c>
      <c r="U126" s="68">
        <f>'jeziora 2021'!AQ128</f>
        <v>127</v>
      </c>
      <c r="V126" s="68">
        <f>'jeziora 2021'!AR128</f>
        <v>1.5</v>
      </c>
      <c r="W126" s="68">
        <f>'jeziora 2021'!AS128</f>
        <v>2.5</v>
      </c>
      <c r="X126" s="68">
        <f>'jeziora 2021'!AT128</f>
        <v>2.5</v>
      </c>
      <c r="Y126" s="68">
        <f>'jeziora 2021'!AU128</f>
        <v>265</v>
      </c>
      <c r="Z126" s="68">
        <f>'jeziora 2021'!AV128</f>
        <v>265</v>
      </c>
      <c r="AA126" s="68">
        <f>'jeziora 2021'!AW128</f>
        <v>97</v>
      </c>
      <c r="AB126" s="68">
        <f>'jeziora 2021'!AX128</f>
        <v>154</v>
      </c>
      <c r="AC126" s="68">
        <f>'jeziora 2021'!AY128</f>
        <v>178</v>
      </c>
      <c r="AD126" s="68">
        <f>'jeziora 2021'!AZ128</f>
        <v>44</v>
      </c>
      <c r="AE126" s="68">
        <f>'jeziora 2021'!BB128</f>
        <v>1641</v>
      </c>
      <c r="AF126" s="68">
        <f>'jeziora 2021'!BJ128</f>
        <v>0.5</v>
      </c>
      <c r="AG126" s="68">
        <f>'jeziora 2021'!BL128</f>
        <v>0.5</v>
      </c>
      <c r="AH126" s="68">
        <f>'jeziora 2021'!BM128</f>
        <v>0.05</v>
      </c>
      <c r="AI126" s="68">
        <f>'jeziora 2021'!BN128</f>
        <v>0.05</v>
      </c>
      <c r="AJ126" s="68">
        <f>'jeziora 2021'!BO128</f>
        <v>0.05</v>
      </c>
      <c r="AK126" s="68">
        <f>'jeziora 2021'!BR128</f>
        <v>0.4</v>
      </c>
      <c r="AL126" s="68">
        <f>'jeziora 2021'!BS128</f>
        <v>0.05</v>
      </c>
      <c r="AM126" s="68">
        <f>'jeziora 2021'!BU128</f>
        <v>0.05</v>
      </c>
      <c r="AN126" s="68">
        <f>'jeziora 2021'!BV128</f>
        <v>0.05</v>
      </c>
      <c r="AO126" s="68">
        <f>'jeziora 2021'!BW128</f>
        <v>0.05</v>
      </c>
      <c r="AP126" s="68">
        <f>'jeziora 2021'!BX128</f>
        <v>0.1</v>
      </c>
      <c r="AQ126" s="68">
        <f>'jeziora 2021'!BZ128</f>
        <v>0</v>
      </c>
      <c r="AR126" s="130">
        <f>'jeziora 2021'!CK128</f>
        <v>0</v>
      </c>
      <c r="AS126" s="68">
        <f>'jeziora 2021'!CN128</f>
        <v>0</v>
      </c>
      <c r="AT126" s="68">
        <f>'jeziora 2021'!CS128</f>
        <v>0</v>
      </c>
      <c r="AU126" s="130">
        <f>'jeziora 2021'!CY128</f>
        <v>0</v>
      </c>
      <c r="AV126" s="49">
        <f>'jeziora 2021'!DD128</f>
        <v>0</v>
      </c>
      <c r="AW126" s="68">
        <f>'jeziora 2021'!DE128</f>
        <v>0.05</v>
      </c>
      <c r="AX126" s="105">
        <f>'jeziora 2021'!DF128</f>
        <v>0.05</v>
      </c>
      <c r="AY126" s="58" t="s">
        <v>170</v>
      </c>
      <c r="AZ126" s="69"/>
      <c r="BA126" s="69"/>
      <c r="BB126" s="69"/>
    </row>
    <row r="127" spans="1:54" x14ac:dyDescent="0.2">
      <c r="A127" s="4">
        <f>'jeziora 2021'!B129</f>
        <v>586</v>
      </c>
      <c r="B127" s="13" t="str">
        <f>'jeziora 2021'!D129</f>
        <v>jez. Przerośl - stan.01</v>
      </c>
      <c r="C127" s="49">
        <f>'jeziora 2021'!I129</f>
        <v>0.05</v>
      </c>
      <c r="D127" s="49">
        <f>'jeziora 2021'!J129</f>
        <v>10.31</v>
      </c>
      <c r="E127" s="49">
        <f>'jeziora 2021'!L129</f>
        <v>2.5000000000000001E-2</v>
      </c>
      <c r="F127" s="49">
        <f>'jeziora 2021'!N129</f>
        <v>13.4</v>
      </c>
      <c r="G127" s="49">
        <f>'jeziora 2021'!O129</f>
        <v>13.08</v>
      </c>
      <c r="H127" s="49">
        <f>'jeziora 2021'!P129</f>
        <v>5.2299999999999999E-2</v>
      </c>
      <c r="I127" s="49">
        <f>'jeziora 2021'!S129</f>
        <v>8.2919999999999998</v>
      </c>
      <c r="J127" s="49">
        <f>'jeziora 2021'!T129</f>
        <v>17.489999999999998</v>
      </c>
      <c r="K127" s="49">
        <f>'jeziora 2021'!Y129</f>
        <v>50.28</v>
      </c>
      <c r="L127" s="92">
        <f>'jeziora 2021'!AB129</f>
        <v>30546.2</v>
      </c>
      <c r="M127" s="92">
        <f>'jeziora 2021'!AC129</f>
        <v>8063.26</v>
      </c>
      <c r="N127" s="68">
        <f>'jeziora 2021'!AI129</f>
        <v>2.5</v>
      </c>
      <c r="O127" s="68">
        <f>'jeziora 2021'!AJ129</f>
        <v>45</v>
      </c>
      <c r="P127" s="68">
        <f>'jeziora 2021'!AK129</f>
        <v>2.5</v>
      </c>
      <c r="Q127" s="68">
        <f>'jeziora 2021'!AL129</f>
        <v>179</v>
      </c>
      <c r="R127" s="68">
        <f>'jeziora 2021'!AM129</f>
        <v>91</v>
      </c>
      <c r="S127" s="68">
        <f>'jeziora 2021'!AN129</f>
        <v>49</v>
      </c>
      <c r="T127" s="68">
        <f>'jeziora 2021'!AO129</f>
        <v>99</v>
      </c>
      <c r="U127" s="68">
        <f>'jeziora 2021'!AQ129</f>
        <v>89</v>
      </c>
      <c r="V127" s="68">
        <f>'jeziora 2021'!AR129</f>
        <v>1.5</v>
      </c>
      <c r="W127" s="68">
        <f>'jeziora 2021'!AS129</f>
        <v>2.5</v>
      </c>
      <c r="X127" s="68">
        <f>'jeziora 2021'!AT129</f>
        <v>156</v>
      </c>
      <c r="Y127" s="68">
        <f>'jeziora 2021'!AU129</f>
        <v>144</v>
      </c>
      <c r="Z127" s="68">
        <f>'jeziora 2021'!AV129</f>
        <v>157</v>
      </c>
      <c r="AA127" s="68">
        <f>'jeziora 2021'!AW129</f>
        <v>62</v>
      </c>
      <c r="AB127" s="68">
        <f>'jeziora 2021'!AX129</f>
        <v>74</v>
      </c>
      <c r="AC127" s="68">
        <f>'jeziora 2021'!AY129</f>
        <v>132</v>
      </c>
      <c r="AD127" s="68">
        <f>'jeziora 2021'!AZ129</f>
        <v>2.5</v>
      </c>
      <c r="AE127" s="68">
        <f>'jeziora 2021'!BB129</f>
        <v>991</v>
      </c>
      <c r="AF127" s="68">
        <f>'jeziora 2021'!BJ129</f>
        <v>0.5</v>
      </c>
      <c r="AG127" s="68">
        <f>'jeziora 2021'!BL129</f>
        <v>0.5</v>
      </c>
      <c r="AH127" s="68">
        <f>'jeziora 2021'!BM129</f>
        <v>0.05</v>
      </c>
      <c r="AI127" s="68">
        <f>'jeziora 2021'!BN129</f>
        <v>0.05</v>
      </c>
      <c r="AJ127" s="68">
        <f>'jeziora 2021'!BO129</f>
        <v>0.05</v>
      </c>
      <c r="AK127" s="68">
        <f>'jeziora 2021'!BR129</f>
        <v>0.4</v>
      </c>
      <c r="AL127" s="68">
        <f>'jeziora 2021'!BS129</f>
        <v>0.05</v>
      </c>
      <c r="AM127" s="68">
        <f>'jeziora 2021'!BU129</f>
        <v>0.05</v>
      </c>
      <c r="AN127" s="68">
        <f>'jeziora 2021'!BV129</f>
        <v>0.05</v>
      </c>
      <c r="AO127" s="68">
        <f>'jeziora 2021'!BW129</f>
        <v>0.05</v>
      </c>
      <c r="AP127" s="68">
        <f>'jeziora 2021'!BX129</f>
        <v>0.1</v>
      </c>
      <c r="AQ127" s="68">
        <f>'jeziora 2021'!BZ129</f>
        <v>0</v>
      </c>
      <c r="AR127" s="130">
        <f>'jeziora 2021'!CK129</f>
        <v>0</v>
      </c>
      <c r="AS127" s="68">
        <f>'jeziora 2021'!CN129</f>
        <v>0</v>
      </c>
      <c r="AT127" s="68">
        <f>'jeziora 2021'!CS129</f>
        <v>0</v>
      </c>
      <c r="AU127" s="130">
        <f>'jeziora 2021'!CY129</f>
        <v>0</v>
      </c>
      <c r="AV127" s="49">
        <f>'jeziora 2021'!DD129</f>
        <v>0</v>
      </c>
      <c r="AW127" s="68">
        <f>'jeziora 2021'!DE129</f>
        <v>0.05</v>
      </c>
      <c r="AX127" s="105">
        <f>'jeziora 2021'!DF129</f>
        <v>0.05</v>
      </c>
      <c r="AY127" s="60" t="s">
        <v>172</v>
      </c>
      <c r="AZ127" s="69"/>
      <c r="BA127" s="69"/>
      <c r="BB127" s="69"/>
    </row>
    <row r="128" spans="1:54" x14ac:dyDescent="0.2">
      <c r="A128" s="4">
        <f>'jeziora 2021'!B130</f>
        <v>587</v>
      </c>
      <c r="B128" s="13" t="str">
        <f>'jeziora 2021'!D130</f>
        <v>jez. Przywłoczno - Olpuch</v>
      </c>
      <c r="C128" s="49">
        <f>'jeziora 2021'!I130</f>
        <v>0.05</v>
      </c>
      <c r="D128" s="49">
        <f>'jeziora 2021'!J130</f>
        <v>1.5</v>
      </c>
      <c r="E128" s="49">
        <f>'jeziora 2021'!L130</f>
        <v>2.5000000000000001E-2</v>
      </c>
      <c r="F128" s="49">
        <f>'jeziora 2021'!N130</f>
        <v>2.887</v>
      </c>
      <c r="G128" s="49">
        <f>'jeziora 2021'!O130</f>
        <v>2.8109999999999999</v>
      </c>
      <c r="H128" s="49">
        <f>'jeziora 2021'!P130</f>
        <v>7.6E-3</v>
      </c>
      <c r="I128" s="49">
        <f>'jeziora 2021'!S130</f>
        <v>0.2</v>
      </c>
      <c r="J128" s="49">
        <f>'jeziora 2021'!T130</f>
        <v>9.8759999999999994</v>
      </c>
      <c r="K128" s="49">
        <f>'jeziora 2021'!Y130</f>
        <v>18.260000000000002</v>
      </c>
      <c r="L128" s="92">
        <f>'jeziora 2021'!AB130</f>
        <v>19208</v>
      </c>
      <c r="M128" s="92">
        <f>'jeziora 2021'!AC130</f>
        <v>785.41899999999998</v>
      </c>
      <c r="N128" s="68">
        <f>'jeziora 2021'!AI130</f>
        <v>2.5</v>
      </c>
      <c r="O128" s="68">
        <f>'jeziora 2021'!AJ130</f>
        <v>37</v>
      </c>
      <c r="P128" s="68">
        <f>'jeziora 2021'!AK130</f>
        <v>31</v>
      </c>
      <c r="Q128" s="68">
        <f>'jeziora 2021'!AL130</f>
        <v>82</v>
      </c>
      <c r="R128" s="68">
        <f>'jeziora 2021'!AM130</f>
        <v>88</v>
      </c>
      <c r="S128" s="68">
        <f>'jeziora 2021'!AN130</f>
        <v>2.5</v>
      </c>
      <c r="T128" s="68">
        <f>'jeziora 2021'!AO130</f>
        <v>26</v>
      </c>
      <c r="U128" s="68">
        <f>'jeziora 2021'!AQ130</f>
        <v>2.5</v>
      </c>
      <c r="V128" s="68">
        <f>'jeziora 2021'!AR130</f>
        <v>1.5</v>
      </c>
      <c r="W128" s="68">
        <f>'jeziora 2021'!AS130</f>
        <v>27</v>
      </c>
      <c r="X128" s="68">
        <f>'jeziora 2021'!AT130</f>
        <v>148</v>
      </c>
      <c r="Y128" s="68">
        <f>'jeziora 2021'!AU130</f>
        <v>33</v>
      </c>
      <c r="Z128" s="68">
        <f>'jeziora 2021'!AV130</f>
        <v>43</v>
      </c>
      <c r="AA128" s="68">
        <f>'jeziora 2021'!AW130</f>
        <v>2.5</v>
      </c>
      <c r="AB128" s="68">
        <f>'jeziora 2021'!AX130</f>
        <v>2.5</v>
      </c>
      <c r="AC128" s="68">
        <f>'jeziora 2021'!AY130</f>
        <v>39</v>
      </c>
      <c r="AD128" s="68">
        <f>'jeziora 2021'!AZ130</f>
        <v>2.5</v>
      </c>
      <c r="AE128" s="68">
        <f>'jeziora 2021'!BB130</f>
        <v>524</v>
      </c>
      <c r="AF128" s="68">
        <f>'jeziora 2021'!BJ130</f>
        <v>0.5</v>
      </c>
      <c r="AG128" s="68">
        <f>'jeziora 2021'!BL130</f>
        <v>0.5</v>
      </c>
      <c r="AH128" s="68">
        <f>'jeziora 2021'!BM130</f>
        <v>0.05</v>
      </c>
      <c r="AI128" s="68">
        <f>'jeziora 2021'!BN130</f>
        <v>0.05</v>
      </c>
      <c r="AJ128" s="68">
        <f>'jeziora 2021'!BO130</f>
        <v>0.05</v>
      </c>
      <c r="AK128" s="68">
        <f>'jeziora 2021'!BR130</f>
        <v>0.4</v>
      </c>
      <c r="AL128" s="68">
        <f>'jeziora 2021'!BS130</f>
        <v>0.05</v>
      </c>
      <c r="AM128" s="68">
        <f>'jeziora 2021'!BU130</f>
        <v>0.05</v>
      </c>
      <c r="AN128" s="68">
        <f>'jeziora 2021'!BV130</f>
        <v>0.05</v>
      </c>
      <c r="AO128" s="68">
        <f>'jeziora 2021'!BW130</f>
        <v>0.05</v>
      </c>
      <c r="AP128" s="68">
        <f>'jeziora 2021'!BX130</f>
        <v>0.1</v>
      </c>
      <c r="AQ128" s="68">
        <f>'jeziora 2021'!BZ130</f>
        <v>0</v>
      </c>
      <c r="AR128" s="130">
        <f>'jeziora 2021'!CK130</f>
        <v>0</v>
      </c>
      <c r="AS128" s="68">
        <f>'jeziora 2021'!CN130</f>
        <v>0</v>
      </c>
      <c r="AT128" s="68">
        <f>'jeziora 2021'!CS130</f>
        <v>0</v>
      </c>
      <c r="AU128" s="130">
        <f>'jeziora 2021'!CY130</f>
        <v>0</v>
      </c>
      <c r="AV128" s="49">
        <f>'jeziora 2021'!DD130</f>
        <v>0</v>
      </c>
      <c r="AW128" s="68">
        <f>'jeziora 2021'!DE130</f>
        <v>0.05</v>
      </c>
      <c r="AX128" s="105">
        <f>'jeziora 2021'!DF130</f>
        <v>0.05</v>
      </c>
      <c r="AY128" s="59" t="s">
        <v>171</v>
      </c>
      <c r="AZ128" s="69"/>
      <c r="BA128" s="69"/>
      <c r="BB128" s="69"/>
    </row>
    <row r="129" spans="1:54" x14ac:dyDescent="0.2">
      <c r="A129" s="4">
        <f>'jeziora 2021'!B131</f>
        <v>588</v>
      </c>
      <c r="B129" s="13" t="str">
        <f>'jeziora 2021'!D131</f>
        <v>jez. Purdy - stan. 01</v>
      </c>
      <c r="C129" s="49">
        <f>'jeziora 2021'!I131</f>
        <v>0.05</v>
      </c>
      <c r="D129" s="49">
        <f>'jeziora 2021'!J131</f>
        <v>14.41</v>
      </c>
      <c r="E129" s="49">
        <f>'jeziora 2021'!L131</f>
        <v>2.5000000000000001E-2</v>
      </c>
      <c r="F129" s="49">
        <f>'jeziora 2021'!N131</f>
        <v>7.9619999999999997</v>
      </c>
      <c r="G129" s="49">
        <f>'jeziora 2021'!O131</f>
        <v>2.569</v>
      </c>
      <c r="H129" s="49">
        <f>'jeziora 2021'!P131</f>
        <v>4.5999999999999999E-2</v>
      </c>
      <c r="I129" s="49">
        <f>'jeziora 2021'!S131</f>
        <v>2.2050000000000001</v>
      </c>
      <c r="J129" s="49">
        <f>'jeziora 2021'!T131</f>
        <v>31.42</v>
      </c>
      <c r="K129" s="49">
        <f>'jeziora 2021'!Y131</f>
        <v>43.07</v>
      </c>
      <c r="L129" s="92">
        <f>'jeziora 2021'!AB131</f>
        <v>35101.199999999997</v>
      </c>
      <c r="M129" s="92">
        <f>'jeziora 2021'!AC131</f>
        <v>14725</v>
      </c>
      <c r="N129" s="68">
        <f>'jeziora 2021'!AI131</f>
        <v>47</v>
      </c>
      <c r="O129" s="68">
        <f>'jeziora 2021'!AJ131</f>
        <v>43</v>
      </c>
      <c r="P129" s="68">
        <f>'jeziora 2021'!AK131</f>
        <v>2.5</v>
      </c>
      <c r="Q129" s="68">
        <f>'jeziora 2021'!AL131</f>
        <v>161</v>
      </c>
      <c r="R129" s="68">
        <f>'jeziora 2021'!AM131</f>
        <v>80</v>
      </c>
      <c r="S129" s="68">
        <f>'jeziora 2021'!AN131</f>
        <v>38</v>
      </c>
      <c r="T129" s="68">
        <f>'jeziora 2021'!AO131</f>
        <v>53</v>
      </c>
      <c r="U129" s="68">
        <f>'jeziora 2021'!AQ131</f>
        <v>64</v>
      </c>
      <c r="V129" s="68">
        <f>'jeziora 2021'!AR131</f>
        <v>1.5</v>
      </c>
      <c r="W129" s="68">
        <f>'jeziora 2021'!AS131</f>
        <v>2.5</v>
      </c>
      <c r="X129" s="68">
        <f>'jeziora 2021'!AT131</f>
        <v>47</v>
      </c>
      <c r="Y129" s="68">
        <f>'jeziora 2021'!AU131</f>
        <v>100</v>
      </c>
      <c r="Z129" s="68">
        <f>'jeziora 2021'!AV131</f>
        <v>92</v>
      </c>
      <c r="AA129" s="68">
        <f>'jeziora 2021'!AW131</f>
        <v>37</v>
      </c>
      <c r="AB129" s="68">
        <f>'jeziora 2021'!AX131</f>
        <v>40</v>
      </c>
      <c r="AC129" s="68">
        <f>'jeziora 2021'!AY131</f>
        <v>84</v>
      </c>
      <c r="AD129" s="68">
        <f>'jeziora 2021'!AZ131</f>
        <v>2.5</v>
      </c>
      <c r="AE129" s="68">
        <f>'jeziora 2021'!BB131</f>
        <v>704.5</v>
      </c>
      <c r="AF129" s="68">
        <f>'jeziora 2021'!BJ131</f>
        <v>0.5</v>
      </c>
      <c r="AG129" s="68">
        <f>'jeziora 2021'!BL131</f>
        <v>0.5</v>
      </c>
      <c r="AH129" s="68">
        <f>'jeziora 2021'!BM131</f>
        <v>0.05</v>
      </c>
      <c r="AI129" s="68">
        <f>'jeziora 2021'!BN131</f>
        <v>0.05</v>
      </c>
      <c r="AJ129" s="68">
        <f>'jeziora 2021'!BO131</f>
        <v>0.05</v>
      </c>
      <c r="AK129" s="68">
        <f>'jeziora 2021'!BR131</f>
        <v>0.4</v>
      </c>
      <c r="AL129" s="68">
        <f>'jeziora 2021'!BS131</f>
        <v>0.05</v>
      </c>
      <c r="AM129" s="68">
        <f>'jeziora 2021'!BU131</f>
        <v>0.05</v>
      </c>
      <c r="AN129" s="68">
        <f>'jeziora 2021'!BV131</f>
        <v>0.05</v>
      </c>
      <c r="AO129" s="68">
        <f>'jeziora 2021'!BW131</f>
        <v>0.05</v>
      </c>
      <c r="AP129" s="68">
        <f>'jeziora 2021'!BX131</f>
        <v>0.1</v>
      </c>
      <c r="AQ129" s="68">
        <f>'jeziora 2021'!BZ131</f>
        <v>0</v>
      </c>
      <c r="AR129" s="130">
        <f>'jeziora 2021'!CK131</f>
        <v>0</v>
      </c>
      <c r="AS129" s="68">
        <f>'jeziora 2021'!CN131</f>
        <v>0</v>
      </c>
      <c r="AT129" s="68">
        <f>'jeziora 2021'!CS131</f>
        <v>0</v>
      </c>
      <c r="AU129" s="130">
        <f>'jeziora 2021'!CY131</f>
        <v>0</v>
      </c>
      <c r="AV129" s="49">
        <f>'jeziora 2021'!DD131</f>
        <v>0</v>
      </c>
      <c r="AW129" s="68">
        <f>'jeziora 2021'!DE131</f>
        <v>0.05</v>
      </c>
      <c r="AX129" s="105">
        <f>'jeziora 2021'!DF131</f>
        <v>0.05</v>
      </c>
      <c r="AY129" s="60" t="s">
        <v>172</v>
      </c>
      <c r="AZ129" s="69"/>
      <c r="BA129" s="69"/>
      <c r="BB129" s="69"/>
    </row>
    <row r="130" spans="1:54" x14ac:dyDescent="0.2">
      <c r="A130" s="4">
        <f>'jeziora 2021'!B132</f>
        <v>589</v>
      </c>
      <c r="B130" s="13" t="str">
        <f>'jeziora 2021'!D132</f>
        <v>jez. Puzy - stan. 02</v>
      </c>
      <c r="C130" s="49">
        <f>'jeziora 2021'!I132</f>
        <v>0.05</v>
      </c>
      <c r="D130" s="49">
        <f>'jeziora 2021'!J132</f>
        <v>15.2</v>
      </c>
      <c r="E130" s="49">
        <f>'jeziora 2021'!L132</f>
        <v>2.5000000000000001E-2</v>
      </c>
      <c r="F130" s="49">
        <f>'jeziora 2021'!N132</f>
        <v>11.15</v>
      </c>
      <c r="G130" s="49">
        <f>'jeziora 2021'!O132</f>
        <v>4.2389999999999999</v>
      </c>
      <c r="H130" s="49">
        <f>'jeziora 2021'!P132</f>
        <v>4.1300000000000003E-2</v>
      </c>
      <c r="I130" s="49">
        <f>'jeziora 2021'!S132</f>
        <v>4.9829999999999997</v>
      </c>
      <c r="J130" s="49">
        <f>'jeziora 2021'!T132</f>
        <v>11.59</v>
      </c>
      <c r="K130" s="49">
        <f>'jeziora 2021'!Y132</f>
        <v>22.98</v>
      </c>
      <c r="L130" s="92">
        <f>'jeziora 2021'!AB132</f>
        <v>14430</v>
      </c>
      <c r="M130" s="92">
        <f>'jeziora 2021'!AC132</f>
        <v>360.5</v>
      </c>
      <c r="N130" s="68">
        <f>'jeziora 2021'!AI132</f>
        <v>2.5</v>
      </c>
      <c r="O130" s="68">
        <f>'jeziora 2021'!AJ132</f>
        <v>28</v>
      </c>
      <c r="P130" s="68">
        <f>'jeziora 2021'!AK132</f>
        <v>2.5</v>
      </c>
      <c r="Q130" s="68">
        <f>'jeziora 2021'!AL132</f>
        <v>125</v>
      </c>
      <c r="R130" s="68">
        <f>'jeziora 2021'!AM132</f>
        <v>63</v>
      </c>
      <c r="S130" s="68">
        <f>'jeziora 2021'!AN132</f>
        <v>77</v>
      </c>
      <c r="T130" s="68">
        <f>'jeziora 2021'!AO132</f>
        <v>20</v>
      </c>
      <c r="U130" s="68">
        <f>'jeziora 2021'!AQ132</f>
        <v>2.5</v>
      </c>
      <c r="V130" s="68">
        <f>'jeziora 2021'!AR132</f>
        <v>1.5</v>
      </c>
      <c r="W130" s="68">
        <f>'jeziora 2021'!AS132</f>
        <v>2.5</v>
      </c>
      <c r="X130" s="68">
        <f>'jeziora 2021'!AT132</f>
        <v>2.5</v>
      </c>
      <c r="Y130" s="68">
        <f>'jeziora 2021'!AU132</f>
        <v>75</v>
      </c>
      <c r="Z130" s="68">
        <f>'jeziora 2021'!AV132</f>
        <v>38</v>
      </c>
      <c r="AA130" s="68">
        <f>'jeziora 2021'!AW132</f>
        <v>15</v>
      </c>
      <c r="AB130" s="68">
        <f>'jeziora 2021'!AX132</f>
        <v>2.5</v>
      </c>
      <c r="AC130" s="68">
        <f>'jeziora 2021'!AY132</f>
        <v>16</v>
      </c>
      <c r="AD130" s="68">
        <f>'jeziora 2021'!AZ132</f>
        <v>2.5</v>
      </c>
      <c r="AE130" s="68">
        <f>'jeziora 2021'!BB132</f>
        <v>452.5</v>
      </c>
      <c r="AF130" s="68">
        <f>'jeziora 2021'!BJ132</f>
        <v>0.5</v>
      </c>
      <c r="AG130" s="68">
        <f>'jeziora 2021'!BL132</f>
        <v>0.5</v>
      </c>
      <c r="AH130" s="68">
        <f>'jeziora 2021'!BM132</f>
        <v>0.05</v>
      </c>
      <c r="AI130" s="68">
        <f>'jeziora 2021'!BN132</f>
        <v>0.05</v>
      </c>
      <c r="AJ130" s="68">
        <f>'jeziora 2021'!BO132</f>
        <v>0.05</v>
      </c>
      <c r="AK130" s="68">
        <f>'jeziora 2021'!BR132</f>
        <v>0.4</v>
      </c>
      <c r="AL130" s="68">
        <f>'jeziora 2021'!BS132</f>
        <v>0.05</v>
      </c>
      <c r="AM130" s="68">
        <f>'jeziora 2021'!BU132</f>
        <v>0.05</v>
      </c>
      <c r="AN130" s="68">
        <f>'jeziora 2021'!BV132</f>
        <v>0.05</v>
      </c>
      <c r="AO130" s="68">
        <f>'jeziora 2021'!BW132</f>
        <v>0.05</v>
      </c>
      <c r="AP130" s="68">
        <f>'jeziora 2021'!BX132</f>
        <v>0.1</v>
      </c>
      <c r="AQ130" s="68">
        <f>'jeziora 2021'!BZ132</f>
        <v>0</v>
      </c>
      <c r="AR130" s="130">
        <f>'jeziora 2021'!CK132</f>
        <v>0</v>
      </c>
      <c r="AS130" s="68">
        <f>'jeziora 2021'!CN132</f>
        <v>0</v>
      </c>
      <c r="AT130" s="68">
        <f>'jeziora 2021'!CS132</f>
        <v>0</v>
      </c>
      <c r="AU130" s="130">
        <f>'jeziora 2021'!CY132</f>
        <v>0</v>
      </c>
      <c r="AV130" s="49">
        <f>'jeziora 2021'!DD132</f>
        <v>0</v>
      </c>
      <c r="AW130" s="68">
        <f>'jeziora 2021'!DE132</f>
        <v>0.05</v>
      </c>
      <c r="AX130" s="105">
        <f>'jeziora 2021'!DF132</f>
        <v>0.05</v>
      </c>
      <c r="AY130" s="58" t="s">
        <v>170</v>
      </c>
      <c r="AZ130" s="69"/>
      <c r="BA130" s="69"/>
      <c r="BB130" s="69"/>
    </row>
    <row r="131" spans="1:54" x14ac:dyDescent="0.2">
      <c r="A131" s="4">
        <f>'jeziora 2021'!B133</f>
        <v>590</v>
      </c>
      <c r="B131" s="13" t="str">
        <f>'jeziora 2021'!D133</f>
        <v>jez. Radacz - głęboczek -  11,0 m</v>
      </c>
      <c r="C131" s="49">
        <f>'jeziora 2021'!I133</f>
        <v>0.31929999999999997</v>
      </c>
      <c r="D131" s="49">
        <f>'jeziora 2021'!J133</f>
        <v>8.0169999999999995</v>
      </c>
      <c r="E131" s="49">
        <f>'jeziora 2021'!L133</f>
        <v>1.2949999999999999</v>
      </c>
      <c r="F131" s="49">
        <f>'jeziora 2021'!N133</f>
        <v>18.13</v>
      </c>
      <c r="G131" s="49">
        <f>'jeziora 2021'!O133</f>
        <v>27</v>
      </c>
      <c r="H131" s="49">
        <f>'jeziora 2021'!P133</f>
        <v>4.7600000000000003E-2</v>
      </c>
      <c r="I131" s="49">
        <f>'jeziora 2021'!S133</f>
        <v>20.07</v>
      </c>
      <c r="J131" s="49">
        <f>'jeziora 2021'!T133</f>
        <v>57.43</v>
      </c>
      <c r="K131" s="49">
        <f>'jeziora 2021'!Y133</f>
        <v>156.69999999999999</v>
      </c>
      <c r="L131" s="92">
        <f>'jeziora 2021'!AB133</f>
        <v>20753.818673902701</v>
      </c>
      <c r="M131" s="92">
        <f>'jeziora 2021'!AC133</f>
        <v>1139.9339106873199</v>
      </c>
      <c r="N131" s="68">
        <f>'jeziora 2021'!AI133</f>
        <v>87</v>
      </c>
      <c r="O131" s="68">
        <f>'jeziora 2021'!AJ133</f>
        <v>65</v>
      </c>
      <c r="P131" s="68">
        <f>'jeziora 2021'!AK133</f>
        <v>2.5</v>
      </c>
      <c r="Q131" s="68">
        <f>'jeziora 2021'!AL133</f>
        <v>377</v>
      </c>
      <c r="R131" s="68">
        <f>'jeziora 2021'!AM133</f>
        <v>140</v>
      </c>
      <c r="S131" s="68">
        <f>'jeziora 2021'!AN133</f>
        <v>102</v>
      </c>
      <c r="T131" s="68">
        <f>'jeziora 2021'!AO133</f>
        <v>131</v>
      </c>
      <c r="U131" s="68">
        <f>'jeziora 2021'!AQ133</f>
        <v>114</v>
      </c>
      <c r="V131" s="68">
        <f>'jeziora 2021'!AR133</f>
        <v>1.5</v>
      </c>
      <c r="W131" s="68">
        <f>'jeziora 2021'!AS133</f>
        <v>2.5</v>
      </c>
      <c r="X131" s="68">
        <f>'jeziora 2021'!AT133</f>
        <v>166</v>
      </c>
      <c r="Y131" s="68">
        <f>'jeziora 2021'!AU133</f>
        <v>209</v>
      </c>
      <c r="Z131" s="68">
        <f>'jeziora 2021'!AV133</f>
        <v>251</v>
      </c>
      <c r="AA131" s="68">
        <f>'jeziora 2021'!AW133</f>
        <v>93</v>
      </c>
      <c r="AB131" s="68">
        <f>'jeziora 2021'!AX133</f>
        <v>145</v>
      </c>
      <c r="AC131" s="68">
        <f>'jeziora 2021'!AY133</f>
        <v>188</v>
      </c>
      <c r="AD131" s="68">
        <f>'jeziora 2021'!AZ133</f>
        <v>2.5</v>
      </c>
      <c r="AE131" s="68">
        <f>'jeziora 2021'!BB133</f>
        <v>1627.5</v>
      </c>
      <c r="AF131" s="68">
        <f>'jeziora 2021'!BJ133</f>
        <v>0.5</v>
      </c>
      <c r="AG131" s="68">
        <f>'jeziora 2021'!BL133</f>
        <v>0.5</v>
      </c>
      <c r="AH131" s="68">
        <f>'jeziora 2021'!BM133</f>
        <v>0.05</v>
      </c>
      <c r="AI131" s="68">
        <f>'jeziora 2021'!BN133</f>
        <v>0.05</v>
      </c>
      <c r="AJ131" s="68">
        <f>'jeziora 2021'!BO133</f>
        <v>0.05</v>
      </c>
      <c r="AK131" s="68">
        <f>'jeziora 2021'!BR133</f>
        <v>0.4</v>
      </c>
      <c r="AL131" s="68">
        <f>'jeziora 2021'!BS133</f>
        <v>0.05</v>
      </c>
      <c r="AM131" s="68">
        <f>'jeziora 2021'!BU133</f>
        <v>0.05</v>
      </c>
      <c r="AN131" s="68">
        <f>'jeziora 2021'!BV133</f>
        <v>0.05</v>
      </c>
      <c r="AO131" s="68">
        <f>'jeziora 2021'!BW133</f>
        <v>0.05</v>
      </c>
      <c r="AP131" s="68">
        <f>'jeziora 2021'!BX133</f>
        <v>0.1</v>
      </c>
      <c r="AQ131" s="68">
        <f>'jeziora 2021'!BZ133</f>
        <v>0</v>
      </c>
      <c r="AR131" s="130">
        <f>'jeziora 2021'!CK133</f>
        <v>0</v>
      </c>
      <c r="AS131" s="68">
        <f>'jeziora 2021'!CN133</f>
        <v>0</v>
      </c>
      <c r="AT131" s="68">
        <f>'jeziora 2021'!CS133</f>
        <v>0</v>
      </c>
      <c r="AU131" s="130">
        <f>'jeziora 2021'!CY133</f>
        <v>0</v>
      </c>
      <c r="AV131" s="49">
        <f>'jeziora 2021'!DD133</f>
        <v>0</v>
      </c>
      <c r="AW131" s="68">
        <f>'jeziora 2021'!DE133</f>
        <v>0.05</v>
      </c>
      <c r="AX131" s="105">
        <f>'jeziora 2021'!DF133</f>
        <v>0.05</v>
      </c>
      <c r="AY131" s="60" t="s">
        <v>172</v>
      </c>
      <c r="AZ131" s="69"/>
      <c r="BA131" s="69"/>
      <c r="BB131" s="69"/>
    </row>
    <row r="132" spans="1:54" x14ac:dyDescent="0.2">
      <c r="A132" s="4">
        <f>'jeziora 2021'!B134</f>
        <v>591</v>
      </c>
      <c r="B132" s="13" t="str">
        <f>'jeziora 2021'!D134</f>
        <v>jez. Radomno - stan. 01</v>
      </c>
      <c r="C132" s="49">
        <f>'jeziora 2021'!I134</f>
        <v>0.05</v>
      </c>
      <c r="D132" s="49">
        <f>'jeziora 2021'!J134</f>
        <v>1.5</v>
      </c>
      <c r="E132" s="49">
        <f>'jeziora 2021'!L134</f>
        <v>2.5000000000000001E-2</v>
      </c>
      <c r="F132" s="49">
        <f>'jeziora 2021'!N134</f>
        <v>1.88</v>
      </c>
      <c r="G132" s="49">
        <f>'jeziora 2021'!O134</f>
        <v>3.31</v>
      </c>
      <c r="H132" s="49">
        <f>'jeziora 2021'!P134</f>
        <v>3.0099999999999998E-2</v>
      </c>
      <c r="I132" s="49">
        <f>'jeziora 2021'!S134</f>
        <v>2.29</v>
      </c>
      <c r="J132" s="49">
        <f>'jeziora 2021'!T134</f>
        <v>7.79</v>
      </c>
      <c r="K132" s="49">
        <f>'jeziora 2021'!Y134</f>
        <v>23.5</v>
      </c>
      <c r="L132" s="92">
        <f>'jeziora 2021'!AB134</f>
        <v>8451</v>
      </c>
      <c r="M132" s="92">
        <f>'jeziora 2021'!AC134</f>
        <v>528</v>
      </c>
      <c r="N132" s="68">
        <f>'jeziora 2021'!AI134</f>
        <v>190</v>
      </c>
      <c r="O132" s="68">
        <f>'jeziora 2021'!AJ134</f>
        <v>64</v>
      </c>
      <c r="P132" s="68">
        <f>'jeziora 2021'!AK134</f>
        <v>49</v>
      </c>
      <c r="Q132" s="68">
        <f>'jeziora 2021'!AL134</f>
        <v>189</v>
      </c>
      <c r="R132" s="68">
        <f>'jeziora 2021'!AM134</f>
        <v>110</v>
      </c>
      <c r="S132" s="68">
        <f>'jeziora 2021'!AN134</f>
        <v>44</v>
      </c>
      <c r="T132" s="68">
        <f>'jeziora 2021'!AO134</f>
        <v>54</v>
      </c>
      <c r="U132" s="68">
        <f>'jeziora 2021'!AQ134</f>
        <v>33</v>
      </c>
      <c r="V132" s="68">
        <f>'jeziora 2021'!AR134</f>
        <v>1.5</v>
      </c>
      <c r="W132" s="68">
        <f>'jeziora 2021'!AS134</f>
        <v>2.5</v>
      </c>
      <c r="X132" s="68">
        <f>'jeziora 2021'!AT134</f>
        <v>479</v>
      </c>
      <c r="Y132" s="68">
        <f>'jeziora 2021'!AU134</f>
        <v>104</v>
      </c>
      <c r="Z132" s="68">
        <f>'jeziora 2021'!AV134</f>
        <v>96</v>
      </c>
      <c r="AA132" s="68">
        <f>'jeziora 2021'!AW134</f>
        <v>38</v>
      </c>
      <c r="AB132" s="68">
        <f>'jeziora 2021'!AX134</f>
        <v>39</v>
      </c>
      <c r="AC132" s="68">
        <f>'jeziora 2021'!AY134</f>
        <v>50</v>
      </c>
      <c r="AD132" s="68">
        <f>'jeziora 2021'!AZ134</f>
        <v>2.5</v>
      </c>
      <c r="AE132" s="68">
        <f>'jeziora 2021'!BB134</f>
        <v>1421</v>
      </c>
      <c r="AF132" s="68">
        <f>'jeziora 2021'!BJ134</f>
        <v>0.5</v>
      </c>
      <c r="AG132" s="68">
        <f>'jeziora 2021'!BL134</f>
        <v>0.5</v>
      </c>
      <c r="AH132" s="68">
        <f>'jeziora 2021'!BM134</f>
        <v>0.05</v>
      </c>
      <c r="AI132" s="68">
        <f>'jeziora 2021'!BN134</f>
        <v>0.05</v>
      </c>
      <c r="AJ132" s="68">
        <f>'jeziora 2021'!BO134</f>
        <v>0.05</v>
      </c>
      <c r="AK132" s="68">
        <f>'jeziora 2021'!BR134</f>
        <v>0.4</v>
      </c>
      <c r="AL132" s="68">
        <f>'jeziora 2021'!BS134</f>
        <v>0.05</v>
      </c>
      <c r="AM132" s="68">
        <f>'jeziora 2021'!BU134</f>
        <v>0.05</v>
      </c>
      <c r="AN132" s="68">
        <f>'jeziora 2021'!BV134</f>
        <v>0.05</v>
      </c>
      <c r="AO132" s="68">
        <f>'jeziora 2021'!BW134</f>
        <v>0.05</v>
      </c>
      <c r="AP132" s="68">
        <f>'jeziora 2021'!BX134</f>
        <v>0.1</v>
      </c>
      <c r="AQ132" s="68">
        <f>'jeziora 2021'!BZ134</f>
        <v>25</v>
      </c>
      <c r="AR132" s="130">
        <f>'jeziora 2021'!CK134</f>
        <v>0.03</v>
      </c>
      <c r="AS132" s="68">
        <f>'jeziora 2021'!CN134</f>
        <v>0.5</v>
      </c>
      <c r="AT132" s="68">
        <f>'jeziora 2021'!CS134</f>
        <v>0.5</v>
      </c>
      <c r="AU132" s="130">
        <f>'jeziora 2021'!CY134</f>
        <v>0.36799999999999999</v>
      </c>
      <c r="AV132" s="49">
        <f>'jeziora 2021'!DD134</f>
        <v>0.05</v>
      </c>
      <c r="AW132" s="68">
        <f>'jeziora 2021'!DE134</f>
        <v>0.05</v>
      </c>
      <c r="AX132" s="105">
        <f>'jeziora 2021'!DF134</f>
        <v>0.05</v>
      </c>
      <c r="AY132" s="59" t="s">
        <v>171</v>
      </c>
      <c r="AZ132" s="69"/>
      <c r="BA132" s="69"/>
      <c r="BB132" s="69"/>
    </row>
    <row r="133" spans="1:54" x14ac:dyDescent="0.2">
      <c r="A133" s="4">
        <f>'jeziora 2021'!B135</f>
        <v>592</v>
      </c>
      <c r="B133" s="13" t="str">
        <f>'jeziora 2021'!D135</f>
        <v>jez. Raduń - głęboczek -  11,4 m</v>
      </c>
      <c r="C133" s="49">
        <f>'jeziora 2021'!I135</f>
        <v>0.05</v>
      </c>
      <c r="D133" s="49">
        <f>'jeziora 2021'!J135</f>
        <v>3.9369999999999998</v>
      </c>
      <c r="E133" s="49">
        <f>'jeziora 2021'!L135</f>
        <v>0.42359999999999998</v>
      </c>
      <c r="F133" s="49">
        <f>'jeziora 2021'!N135</f>
        <v>7.2229999999999999</v>
      </c>
      <c r="G133" s="49">
        <f>'jeziora 2021'!O135</f>
        <v>8.2769999999999992</v>
      </c>
      <c r="H133" s="49">
        <f>'jeziora 2021'!P135</f>
        <v>3.9100000000000003E-2</v>
      </c>
      <c r="I133" s="49">
        <f>'jeziora 2021'!S135</f>
        <v>6.7190000000000003</v>
      </c>
      <c r="J133" s="49">
        <f>'jeziora 2021'!T135</f>
        <v>22.42</v>
      </c>
      <c r="K133" s="49">
        <f>'jeziora 2021'!Y135</f>
        <v>49.17</v>
      </c>
      <c r="L133" s="92">
        <f>'jeziora 2021'!AB135</f>
        <v>14920</v>
      </c>
      <c r="M133" s="92">
        <f>'jeziora 2021'!AC135</f>
        <v>917.08082290351899</v>
      </c>
      <c r="N133" s="68">
        <f>'jeziora 2021'!AI135</f>
        <v>2.5</v>
      </c>
      <c r="O133" s="68">
        <f>'jeziora 2021'!AJ135</f>
        <v>2.5</v>
      </c>
      <c r="P133" s="68">
        <f>'jeziora 2021'!AK135</f>
        <v>22</v>
      </c>
      <c r="Q133" s="68">
        <f>'jeziora 2021'!AL135</f>
        <v>135</v>
      </c>
      <c r="R133" s="68">
        <f>'jeziora 2021'!AM135</f>
        <v>72</v>
      </c>
      <c r="S133" s="68">
        <f>'jeziora 2021'!AN135</f>
        <v>28</v>
      </c>
      <c r="T133" s="68">
        <f>'jeziora 2021'!AO135</f>
        <v>41</v>
      </c>
      <c r="U133" s="68">
        <f>'jeziora 2021'!AQ135</f>
        <v>44</v>
      </c>
      <c r="V133" s="68">
        <f>'jeziora 2021'!AR135</f>
        <v>1.5</v>
      </c>
      <c r="W133" s="68">
        <f>'jeziora 2021'!AS135</f>
        <v>23</v>
      </c>
      <c r="X133" s="68">
        <f>'jeziora 2021'!AT135</f>
        <v>2.5</v>
      </c>
      <c r="Y133" s="68">
        <f>'jeziora 2021'!AU135</f>
        <v>72</v>
      </c>
      <c r="Z133" s="68">
        <f>'jeziora 2021'!AV135</f>
        <v>88</v>
      </c>
      <c r="AA133" s="68">
        <f>'jeziora 2021'!AW135</f>
        <v>33</v>
      </c>
      <c r="AB133" s="68">
        <f>'jeziora 2021'!AX135</f>
        <v>38</v>
      </c>
      <c r="AC133" s="68">
        <f>'jeziora 2021'!AY135</f>
        <v>68</v>
      </c>
      <c r="AD133" s="68">
        <f>'jeziora 2021'!AZ135</f>
        <v>2.5</v>
      </c>
      <c r="AE133" s="68">
        <f>'jeziora 2021'!BB135</f>
        <v>523</v>
      </c>
      <c r="AF133" s="68">
        <f>'jeziora 2021'!BJ135</f>
        <v>0.5</v>
      </c>
      <c r="AG133" s="68">
        <f>'jeziora 2021'!BL135</f>
        <v>0.5</v>
      </c>
      <c r="AH133" s="68">
        <f>'jeziora 2021'!BM135</f>
        <v>0.05</v>
      </c>
      <c r="AI133" s="68">
        <f>'jeziora 2021'!BN135</f>
        <v>0.05</v>
      </c>
      <c r="AJ133" s="68">
        <f>'jeziora 2021'!BO135</f>
        <v>0.05</v>
      </c>
      <c r="AK133" s="68">
        <f>'jeziora 2021'!BR135</f>
        <v>0.4</v>
      </c>
      <c r="AL133" s="68">
        <f>'jeziora 2021'!BS135</f>
        <v>0.05</v>
      </c>
      <c r="AM133" s="68">
        <f>'jeziora 2021'!BU135</f>
        <v>0.05</v>
      </c>
      <c r="AN133" s="68">
        <f>'jeziora 2021'!BV135</f>
        <v>0.05</v>
      </c>
      <c r="AO133" s="68">
        <f>'jeziora 2021'!BW135</f>
        <v>0.05</v>
      </c>
      <c r="AP133" s="68">
        <f>'jeziora 2021'!BX135</f>
        <v>0.1</v>
      </c>
      <c r="AQ133" s="68">
        <f>'jeziora 2021'!BZ135</f>
        <v>0</v>
      </c>
      <c r="AR133" s="130">
        <f>'jeziora 2021'!CK135</f>
        <v>0</v>
      </c>
      <c r="AS133" s="68">
        <f>'jeziora 2021'!CN135</f>
        <v>0</v>
      </c>
      <c r="AT133" s="68">
        <f>'jeziora 2021'!CS135</f>
        <v>0</v>
      </c>
      <c r="AU133" s="130">
        <f>'jeziora 2021'!CY135</f>
        <v>0</v>
      </c>
      <c r="AV133" s="49">
        <f>'jeziora 2021'!DD135</f>
        <v>0</v>
      </c>
      <c r="AW133" s="68">
        <f>'jeziora 2021'!DE135</f>
        <v>0.05</v>
      </c>
      <c r="AX133" s="105">
        <f>'jeziora 2021'!DF135</f>
        <v>0.05</v>
      </c>
      <c r="AY133" s="59" t="s">
        <v>171</v>
      </c>
      <c r="AZ133" s="69"/>
      <c r="BA133" s="69"/>
      <c r="BB133" s="69"/>
    </row>
    <row r="134" spans="1:54" x14ac:dyDescent="0.2">
      <c r="A134" s="4">
        <f>'jeziora 2021'!B136</f>
        <v>593</v>
      </c>
      <c r="B134" s="13" t="str">
        <f>'jeziora 2021'!D136</f>
        <v>jez. Raduńskie Górne - Zgorzałe</v>
      </c>
      <c r="C134" s="49">
        <f>'jeziora 2021'!I136</f>
        <v>0.05</v>
      </c>
      <c r="D134" s="49">
        <f>'jeziora 2021'!J136</f>
        <v>6.1890000000000001</v>
      </c>
      <c r="E134" s="49">
        <f>'jeziora 2021'!L136</f>
        <v>2.5000000000000001E-2</v>
      </c>
      <c r="F134" s="49">
        <f>'jeziora 2021'!N136</f>
        <v>7.9550000000000001</v>
      </c>
      <c r="G134" s="49">
        <f>'jeziora 2021'!O136</f>
        <v>31.52</v>
      </c>
      <c r="H134" s="49">
        <f>'jeziora 2021'!P136</f>
        <v>1.6500000000000001E-2</v>
      </c>
      <c r="I134" s="49">
        <f>'jeziora 2021'!S136</f>
        <v>9.4329999999999998</v>
      </c>
      <c r="J134" s="49">
        <f>'jeziora 2021'!T136</f>
        <v>23.59</v>
      </c>
      <c r="K134" s="49">
        <f>'jeziora 2021'!Y136</f>
        <v>70.77</v>
      </c>
      <c r="L134" s="92">
        <f>'jeziora 2021'!AB136</f>
        <v>16810</v>
      </c>
      <c r="M134" s="92">
        <f>'jeziora 2021'!AC136</f>
        <v>12966.4</v>
      </c>
      <c r="N134" s="68">
        <f>'jeziora 2021'!AI136</f>
        <v>57</v>
      </c>
      <c r="O134" s="68">
        <f>'jeziora 2021'!AJ136</f>
        <v>75</v>
      </c>
      <c r="P134" s="68">
        <f>'jeziora 2021'!AK136</f>
        <v>25</v>
      </c>
      <c r="Q134" s="68">
        <f>'jeziora 2021'!AL136</f>
        <v>421</v>
      </c>
      <c r="R134" s="68">
        <f>'jeziora 2021'!AM136</f>
        <v>200</v>
      </c>
      <c r="S134" s="68">
        <f>'jeziora 2021'!AN136</f>
        <v>122</v>
      </c>
      <c r="T134" s="68">
        <f>'jeziora 2021'!AO136</f>
        <v>173</v>
      </c>
      <c r="U134" s="68">
        <f>'jeziora 2021'!AQ136</f>
        <v>166</v>
      </c>
      <c r="V134" s="68">
        <f>'jeziora 2021'!AR136</f>
        <v>1.5</v>
      </c>
      <c r="W134" s="68">
        <f>'jeziora 2021'!AS136</f>
        <v>2.5</v>
      </c>
      <c r="X134" s="68">
        <f>'jeziora 2021'!AT136</f>
        <v>267</v>
      </c>
      <c r="Y134" s="68">
        <f>'jeziora 2021'!AU136</f>
        <v>217</v>
      </c>
      <c r="Z134" s="68">
        <f>'jeziora 2021'!AV136</f>
        <v>285</v>
      </c>
      <c r="AA134" s="68">
        <f>'jeziora 2021'!AW136</f>
        <v>110</v>
      </c>
      <c r="AB134" s="68">
        <f>'jeziora 2021'!AX136</f>
        <v>131</v>
      </c>
      <c r="AC134" s="68">
        <f>'jeziora 2021'!AY136</f>
        <v>192</v>
      </c>
      <c r="AD134" s="68">
        <f>'jeziora 2021'!AZ136</f>
        <v>66</v>
      </c>
      <c r="AE134" s="68">
        <f>'jeziora 2021'!BB136</f>
        <v>1956</v>
      </c>
      <c r="AF134" s="68">
        <f>'jeziora 2021'!BJ136</f>
        <v>0.5</v>
      </c>
      <c r="AG134" s="68">
        <f>'jeziora 2021'!BL136</f>
        <v>0.5</v>
      </c>
      <c r="AH134" s="68">
        <f>'jeziora 2021'!BM136</f>
        <v>0.05</v>
      </c>
      <c r="AI134" s="68">
        <f>'jeziora 2021'!BN136</f>
        <v>0.05</v>
      </c>
      <c r="AJ134" s="68">
        <f>'jeziora 2021'!BO136</f>
        <v>0.05</v>
      </c>
      <c r="AK134" s="68">
        <f>'jeziora 2021'!BR136</f>
        <v>0.4</v>
      </c>
      <c r="AL134" s="68">
        <f>'jeziora 2021'!BS136</f>
        <v>0.05</v>
      </c>
      <c r="AM134" s="68">
        <f>'jeziora 2021'!BU136</f>
        <v>0.05</v>
      </c>
      <c r="AN134" s="68">
        <f>'jeziora 2021'!BV136</f>
        <v>0.05</v>
      </c>
      <c r="AO134" s="68">
        <f>'jeziora 2021'!BW136</f>
        <v>0.05</v>
      </c>
      <c r="AP134" s="68">
        <f>'jeziora 2021'!BX136</f>
        <v>0.1</v>
      </c>
      <c r="AQ134" s="68">
        <f>'jeziora 2021'!BZ136</f>
        <v>0</v>
      </c>
      <c r="AR134" s="130">
        <f>'jeziora 2021'!CK136</f>
        <v>0</v>
      </c>
      <c r="AS134" s="68">
        <f>'jeziora 2021'!CN136</f>
        <v>0</v>
      </c>
      <c r="AT134" s="68">
        <f>'jeziora 2021'!CS136</f>
        <v>0</v>
      </c>
      <c r="AU134" s="130">
        <f>'jeziora 2021'!CY136</f>
        <v>0</v>
      </c>
      <c r="AV134" s="49">
        <f>'jeziora 2021'!DD136</f>
        <v>0</v>
      </c>
      <c r="AW134" s="68">
        <f>'jeziora 2021'!DE136</f>
        <v>0.05</v>
      </c>
      <c r="AX134" s="105">
        <f>'jeziora 2021'!DF136</f>
        <v>0.05</v>
      </c>
      <c r="AY134" s="60" t="s">
        <v>172</v>
      </c>
      <c r="AZ134" s="69"/>
      <c r="BA134" s="69"/>
      <c r="BB134" s="69"/>
    </row>
    <row r="135" spans="1:54" x14ac:dyDescent="0.2">
      <c r="A135" s="4">
        <f>'jeziora 2021'!B137</f>
        <v>594</v>
      </c>
      <c r="B135" s="13" t="str">
        <f>'jeziora 2021'!D137</f>
        <v>jez. Rańskie - stan. 01</v>
      </c>
      <c r="C135" s="49">
        <f>'jeziora 2021'!I137</f>
        <v>0.05</v>
      </c>
      <c r="D135" s="49">
        <f>'jeziora 2021'!J137</f>
        <v>1.5</v>
      </c>
      <c r="E135" s="49">
        <f>'jeziora 2021'!L137</f>
        <v>2.5000000000000001E-2</v>
      </c>
      <c r="F135" s="49">
        <f>'jeziora 2021'!N137</f>
        <v>9.7949999999999999</v>
      </c>
      <c r="G135" s="49">
        <f>'jeziora 2021'!O137</f>
        <v>10.18</v>
      </c>
      <c r="H135" s="49">
        <f>'jeziora 2021'!P137</f>
        <v>9.2899999999999996E-2</v>
      </c>
      <c r="I135" s="49">
        <f>'jeziora 2021'!S137</f>
        <v>9.375</v>
      </c>
      <c r="J135" s="49">
        <f>'jeziora 2021'!T137</f>
        <v>37.200000000000003</v>
      </c>
      <c r="K135" s="49">
        <f>'jeziora 2021'!Y137</f>
        <v>74.45</v>
      </c>
      <c r="L135" s="92">
        <f>'jeziora 2021'!AB137</f>
        <v>22918.400000000001</v>
      </c>
      <c r="M135" s="92">
        <f>'jeziora 2021'!AC137</f>
        <v>840.09299999999996</v>
      </c>
      <c r="N135" s="68">
        <f>'jeziora 2021'!AI137</f>
        <v>33</v>
      </c>
      <c r="O135" s="68">
        <f>'jeziora 2021'!AJ137</f>
        <v>82</v>
      </c>
      <c r="P135" s="68">
        <f>'jeziora 2021'!AK137</f>
        <v>45</v>
      </c>
      <c r="Q135" s="68">
        <f>'jeziora 2021'!AL137</f>
        <v>605</v>
      </c>
      <c r="R135" s="68">
        <f>'jeziora 2021'!AM137</f>
        <v>280</v>
      </c>
      <c r="S135" s="68">
        <f>'jeziora 2021'!AN137</f>
        <v>151</v>
      </c>
      <c r="T135" s="68">
        <f>'jeziora 2021'!AO137</f>
        <v>157</v>
      </c>
      <c r="U135" s="68">
        <f>'jeziora 2021'!AQ137</f>
        <v>144</v>
      </c>
      <c r="V135" s="68">
        <f>'jeziora 2021'!AR137</f>
        <v>1.5</v>
      </c>
      <c r="W135" s="68">
        <f>'jeziora 2021'!AS137</f>
        <v>2.5</v>
      </c>
      <c r="X135" s="68">
        <f>'jeziora 2021'!AT137</f>
        <v>2.5</v>
      </c>
      <c r="Y135" s="68">
        <f>'jeziora 2021'!AU137</f>
        <v>378</v>
      </c>
      <c r="Z135" s="68">
        <f>'jeziora 2021'!AV137</f>
        <v>271</v>
      </c>
      <c r="AA135" s="68">
        <f>'jeziora 2021'!AW137</f>
        <v>106</v>
      </c>
      <c r="AB135" s="68">
        <f>'jeziora 2021'!AX137</f>
        <v>131</v>
      </c>
      <c r="AC135" s="68">
        <f>'jeziora 2021'!AY137</f>
        <v>144</v>
      </c>
      <c r="AD135" s="68">
        <f>'jeziora 2021'!AZ137</f>
        <v>49</v>
      </c>
      <c r="AE135" s="68">
        <f>'jeziora 2021'!BB137</f>
        <v>2114.5</v>
      </c>
      <c r="AF135" s="68">
        <f>'jeziora 2021'!BJ137</f>
        <v>0.5</v>
      </c>
      <c r="AG135" s="68">
        <f>'jeziora 2021'!BL137</f>
        <v>0.5</v>
      </c>
      <c r="AH135" s="68">
        <f>'jeziora 2021'!BM137</f>
        <v>0.05</v>
      </c>
      <c r="AI135" s="68">
        <f>'jeziora 2021'!BN137</f>
        <v>0.05</v>
      </c>
      <c r="AJ135" s="68">
        <f>'jeziora 2021'!BO137</f>
        <v>0.05</v>
      </c>
      <c r="AK135" s="68">
        <f>'jeziora 2021'!BR137</f>
        <v>0.4</v>
      </c>
      <c r="AL135" s="68">
        <f>'jeziora 2021'!BS137</f>
        <v>0.05</v>
      </c>
      <c r="AM135" s="68">
        <f>'jeziora 2021'!BU137</f>
        <v>0.05</v>
      </c>
      <c r="AN135" s="68">
        <f>'jeziora 2021'!BV137</f>
        <v>0.05</v>
      </c>
      <c r="AO135" s="68">
        <f>'jeziora 2021'!BW137</f>
        <v>0.05</v>
      </c>
      <c r="AP135" s="68">
        <f>'jeziora 2021'!BX137</f>
        <v>0.1</v>
      </c>
      <c r="AQ135" s="68">
        <f>'jeziora 2021'!BZ137</f>
        <v>0</v>
      </c>
      <c r="AR135" s="130">
        <f>'jeziora 2021'!CK137</f>
        <v>0</v>
      </c>
      <c r="AS135" s="68">
        <f>'jeziora 2021'!CN137</f>
        <v>0</v>
      </c>
      <c r="AT135" s="68">
        <f>'jeziora 2021'!CS137</f>
        <v>0</v>
      </c>
      <c r="AU135" s="130">
        <f>'jeziora 2021'!CY137</f>
        <v>0</v>
      </c>
      <c r="AV135" s="49">
        <f>'jeziora 2021'!DD137</f>
        <v>0</v>
      </c>
      <c r="AW135" s="68">
        <f>'jeziora 2021'!DE137</f>
        <v>0.05</v>
      </c>
      <c r="AX135" s="105">
        <f>'jeziora 2021'!DF137</f>
        <v>0.05</v>
      </c>
      <c r="AY135" s="59" t="s">
        <v>171</v>
      </c>
      <c r="AZ135" s="69"/>
      <c r="BA135" s="69"/>
      <c r="BB135" s="69"/>
    </row>
    <row r="136" spans="1:54" x14ac:dyDescent="0.2">
      <c r="A136" s="4">
        <f>'jeziora 2021'!B138</f>
        <v>595</v>
      </c>
      <c r="B136" s="13" t="str">
        <f>'jeziora 2021'!D138</f>
        <v>jez. Regiel - stan.01</v>
      </c>
      <c r="C136" s="49">
        <f>'jeziora 2021'!I138</f>
        <v>0.05</v>
      </c>
      <c r="D136" s="49">
        <f>'jeziora 2021'!J138</f>
        <v>1.5</v>
      </c>
      <c r="E136" s="49">
        <f>'jeziora 2021'!L138</f>
        <v>2.5000000000000001E-2</v>
      </c>
      <c r="F136" s="49">
        <f>'jeziora 2021'!N138</f>
        <v>11.99</v>
      </c>
      <c r="G136" s="49">
        <f>'jeziora 2021'!O138</f>
        <v>12.2</v>
      </c>
      <c r="H136" s="49">
        <f>'jeziora 2021'!P138</f>
        <v>7.8E-2</v>
      </c>
      <c r="I136" s="49">
        <f>'jeziora 2021'!S138</f>
        <v>9.9329999999999998</v>
      </c>
      <c r="J136" s="49">
        <f>'jeziora 2021'!T138</f>
        <v>33.119999999999997</v>
      </c>
      <c r="K136" s="49">
        <f>'jeziora 2021'!Y138</f>
        <v>69.52</v>
      </c>
      <c r="L136" s="92">
        <f>'jeziora 2021'!AB138</f>
        <v>19382.2</v>
      </c>
      <c r="M136" s="92">
        <f>'jeziora 2021'!AC138</f>
        <v>1444.3</v>
      </c>
      <c r="N136" s="68">
        <f>'jeziora 2021'!AI138</f>
        <v>39</v>
      </c>
      <c r="O136" s="68">
        <f>'jeziora 2021'!AJ138</f>
        <v>110</v>
      </c>
      <c r="P136" s="68">
        <f>'jeziora 2021'!AK138</f>
        <v>2.5</v>
      </c>
      <c r="Q136" s="68">
        <f>'jeziora 2021'!AL138</f>
        <v>588</v>
      </c>
      <c r="R136" s="68">
        <f>'jeziora 2021'!AM138</f>
        <v>350</v>
      </c>
      <c r="S136" s="68">
        <f>'jeziora 2021'!AN138</f>
        <v>208</v>
      </c>
      <c r="T136" s="68">
        <f>'jeziora 2021'!AO138</f>
        <v>277</v>
      </c>
      <c r="U136" s="68">
        <f>'jeziora 2021'!AQ138</f>
        <v>246</v>
      </c>
      <c r="V136" s="68">
        <f>'jeziora 2021'!AR138</f>
        <v>1.5</v>
      </c>
      <c r="W136" s="68">
        <f>'jeziora 2021'!AS138</f>
        <v>2.5</v>
      </c>
      <c r="X136" s="68">
        <f>'jeziora 2021'!AT138</f>
        <v>102</v>
      </c>
      <c r="Y136" s="68">
        <f>'jeziora 2021'!AU138</f>
        <v>418</v>
      </c>
      <c r="Z136" s="68">
        <f>'jeziora 2021'!AV138</f>
        <v>377</v>
      </c>
      <c r="AA136" s="68">
        <f>'jeziora 2021'!AW138</f>
        <v>160</v>
      </c>
      <c r="AB136" s="68">
        <f>'jeziora 2021'!AX138</f>
        <v>205</v>
      </c>
      <c r="AC136" s="68">
        <f>'jeziora 2021'!AY138</f>
        <v>283</v>
      </c>
      <c r="AD136" s="68">
        <f>'jeziora 2021'!AZ138</f>
        <v>97</v>
      </c>
      <c r="AE136" s="68">
        <f>'jeziora 2021'!BB138</f>
        <v>2635.5</v>
      </c>
      <c r="AF136" s="68">
        <f>'jeziora 2021'!BJ138</f>
        <v>0.5</v>
      </c>
      <c r="AG136" s="68">
        <f>'jeziora 2021'!BL138</f>
        <v>0.5</v>
      </c>
      <c r="AH136" s="68">
        <f>'jeziora 2021'!BM138</f>
        <v>0.05</v>
      </c>
      <c r="AI136" s="68">
        <f>'jeziora 2021'!BN138</f>
        <v>0.05</v>
      </c>
      <c r="AJ136" s="68">
        <f>'jeziora 2021'!BO138</f>
        <v>0.05</v>
      </c>
      <c r="AK136" s="68">
        <f>'jeziora 2021'!BR138</f>
        <v>0.4</v>
      </c>
      <c r="AL136" s="68">
        <f>'jeziora 2021'!BS138</f>
        <v>0.05</v>
      </c>
      <c r="AM136" s="68">
        <f>'jeziora 2021'!BU138</f>
        <v>0.05</v>
      </c>
      <c r="AN136" s="68">
        <f>'jeziora 2021'!BV138</f>
        <v>0.05</v>
      </c>
      <c r="AO136" s="68">
        <f>'jeziora 2021'!BW138</f>
        <v>0.05</v>
      </c>
      <c r="AP136" s="68">
        <f>'jeziora 2021'!BX138</f>
        <v>0.1</v>
      </c>
      <c r="AQ136" s="68">
        <f>'jeziora 2021'!BZ138</f>
        <v>0</v>
      </c>
      <c r="AR136" s="130">
        <f>'jeziora 2021'!CK138</f>
        <v>0</v>
      </c>
      <c r="AS136" s="68">
        <f>'jeziora 2021'!CN138</f>
        <v>0</v>
      </c>
      <c r="AT136" s="68">
        <f>'jeziora 2021'!CS138</f>
        <v>0</v>
      </c>
      <c r="AU136" s="130">
        <f>'jeziora 2021'!CY138</f>
        <v>0</v>
      </c>
      <c r="AV136" s="49">
        <f>'jeziora 2021'!DD138</f>
        <v>0</v>
      </c>
      <c r="AW136" s="68">
        <f>'jeziora 2021'!DE138</f>
        <v>0.05</v>
      </c>
      <c r="AX136" s="105">
        <f>'jeziora 2021'!DF138</f>
        <v>0.05</v>
      </c>
      <c r="AY136" s="60" t="s">
        <v>172</v>
      </c>
      <c r="AZ136" s="69"/>
      <c r="BA136" s="69"/>
      <c r="BB136" s="69"/>
    </row>
    <row r="137" spans="1:54" x14ac:dyDescent="0.2">
      <c r="A137" s="4">
        <f>'jeziora 2021'!B139</f>
        <v>596</v>
      </c>
      <c r="B137" s="13" t="str">
        <f>'jeziora 2021'!D139</f>
        <v>jez. Renickie - głęboczek -   8,3m</v>
      </c>
      <c r="C137" s="49">
        <f>'jeziora 2021'!I139</f>
        <v>0.05</v>
      </c>
      <c r="D137" s="49">
        <f>'jeziora 2021'!J139</f>
        <v>1.5</v>
      </c>
      <c r="E137" s="49">
        <f>'jeziora 2021'!L139</f>
        <v>2.5000000000000001E-2</v>
      </c>
      <c r="F137" s="49">
        <f>'jeziora 2021'!N139</f>
        <v>4.53</v>
      </c>
      <c r="G137" s="49">
        <f>'jeziora 2021'!O139</f>
        <v>9.8000000000000007</v>
      </c>
      <c r="H137" s="49">
        <f>'jeziora 2021'!P139</f>
        <v>9.1600000000000001E-2</v>
      </c>
      <c r="I137" s="49">
        <f>'jeziora 2021'!S139</f>
        <v>6.69</v>
      </c>
      <c r="J137" s="49">
        <f>'jeziora 2021'!T139</f>
        <v>16.2</v>
      </c>
      <c r="K137" s="49">
        <f>'jeziora 2021'!Y139</f>
        <v>45.2</v>
      </c>
      <c r="L137" s="92">
        <f>'jeziora 2021'!AB139</f>
        <v>11400</v>
      </c>
      <c r="M137" s="92">
        <f>'jeziora 2021'!AC139</f>
        <v>1410</v>
      </c>
      <c r="N137" s="68">
        <f>'jeziora 2021'!AI139</f>
        <v>39</v>
      </c>
      <c r="O137" s="68">
        <f>'jeziora 2021'!AJ139</f>
        <v>33</v>
      </c>
      <c r="P137" s="68">
        <f>'jeziora 2021'!AK139</f>
        <v>2.5</v>
      </c>
      <c r="Q137" s="68">
        <f>'jeziora 2021'!AL139</f>
        <v>176</v>
      </c>
      <c r="R137" s="68">
        <f>'jeziora 2021'!AM139</f>
        <v>73</v>
      </c>
      <c r="S137" s="68">
        <f>'jeziora 2021'!AN139</f>
        <v>42</v>
      </c>
      <c r="T137" s="68">
        <f>'jeziora 2021'!AO139</f>
        <v>60</v>
      </c>
      <c r="U137" s="68">
        <f>'jeziora 2021'!AQ139</f>
        <v>64</v>
      </c>
      <c r="V137" s="68">
        <f>'jeziora 2021'!AR139</f>
        <v>1.5</v>
      </c>
      <c r="W137" s="68">
        <f>'jeziora 2021'!AS139</f>
        <v>2.5</v>
      </c>
      <c r="X137" s="68">
        <f>'jeziora 2021'!AT139</f>
        <v>58</v>
      </c>
      <c r="Y137" s="68">
        <f>'jeziora 2021'!AU139</f>
        <v>110</v>
      </c>
      <c r="Z137" s="68">
        <f>'jeziora 2021'!AV139</f>
        <v>113</v>
      </c>
      <c r="AA137" s="68">
        <f>'jeziora 2021'!AW139</f>
        <v>42</v>
      </c>
      <c r="AB137" s="68">
        <f>'jeziora 2021'!AX139</f>
        <v>59</v>
      </c>
      <c r="AC137" s="68">
        <f>'jeziora 2021'!AY139</f>
        <v>83</v>
      </c>
      <c r="AD137" s="68">
        <f>'jeziora 2021'!AZ139</f>
        <v>16</v>
      </c>
      <c r="AE137" s="68">
        <f>'jeziora 2021'!BB139</f>
        <v>752.5</v>
      </c>
      <c r="AF137" s="68">
        <f>'jeziora 2021'!BJ139</f>
        <v>0.5</v>
      </c>
      <c r="AG137" s="68">
        <f>'jeziora 2021'!BL139</f>
        <v>0.5</v>
      </c>
      <c r="AH137" s="68">
        <f>'jeziora 2021'!BM139</f>
        <v>0.05</v>
      </c>
      <c r="AI137" s="68">
        <f>'jeziora 2021'!BN139</f>
        <v>0.05</v>
      </c>
      <c r="AJ137" s="68">
        <f>'jeziora 2021'!BO139</f>
        <v>0.05</v>
      </c>
      <c r="AK137" s="68">
        <f>'jeziora 2021'!BR139</f>
        <v>0.4</v>
      </c>
      <c r="AL137" s="68">
        <f>'jeziora 2021'!BS139</f>
        <v>0.05</v>
      </c>
      <c r="AM137" s="68">
        <f>'jeziora 2021'!BU139</f>
        <v>0.05</v>
      </c>
      <c r="AN137" s="68">
        <f>'jeziora 2021'!BV139</f>
        <v>0.05</v>
      </c>
      <c r="AO137" s="68">
        <f>'jeziora 2021'!BW139</f>
        <v>0.05</v>
      </c>
      <c r="AP137" s="68">
        <f>'jeziora 2021'!BX139</f>
        <v>0.1</v>
      </c>
      <c r="AQ137" s="68">
        <f>'jeziora 2021'!BZ139</f>
        <v>0</v>
      </c>
      <c r="AR137" s="130">
        <f>'jeziora 2021'!CK139</f>
        <v>0</v>
      </c>
      <c r="AS137" s="68">
        <f>'jeziora 2021'!CN139</f>
        <v>0</v>
      </c>
      <c r="AT137" s="68">
        <f>'jeziora 2021'!CS139</f>
        <v>0</v>
      </c>
      <c r="AU137" s="130">
        <f>'jeziora 2021'!CY139</f>
        <v>0</v>
      </c>
      <c r="AV137" s="49">
        <f>'jeziora 2021'!DD139</f>
        <v>0</v>
      </c>
      <c r="AW137" s="68">
        <f>'jeziora 2021'!DE139</f>
        <v>0.05</v>
      </c>
      <c r="AX137" s="105">
        <f>'jeziora 2021'!DF139</f>
        <v>0.05</v>
      </c>
      <c r="AY137" s="60" t="s">
        <v>172</v>
      </c>
      <c r="AZ137" s="69"/>
      <c r="BA137" s="69"/>
      <c r="BB137" s="69"/>
    </row>
    <row r="138" spans="1:54" x14ac:dyDescent="0.2">
      <c r="A138" s="4">
        <f>'jeziora 2021'!B140</f>
        <v>597</v>
      </c>
      <c r="B138" s="13" t="str">
        <f>'jeziora 2021'!D140</f>
        <v>Jez. Rgielskie - stan. 01</v>
      </c>
      <c r="C138" s="49">
        <f>'jeziora 2021'!I140</f>
        <v>0.2046</v>
      </c>
      <c r="D138" s="49">
        <f>'jeziora 2021'!J140</f>
        <v>1.5</v>
      </c>
      <c r="E138" s="49">
        <f>'jeziora 2021'!L140</f>
        <v>0.23669999999999999</v>
      </c>
      <c r="F138" s="49">
        <f>'jeziora 2021'!N140</f>
        <v>3.4590000000000001</v>
      </c>
      <c r="G138" s="49">
        <f>'jeziora 2021'!O140</f>
        <v>6.1950000000000003</v>
      </c>
      <c r="H138" s="49">
        <f>'jeziora 2021'!P140</f>
        <v>9.4000000000000004E-3</v>
      </c>
      <c r="I138" s="49">
        <f>'jeziora 2021'!S140</f>
        <v>4.407</v>
      </c>
      <c r="J138" s="49">
        <f>'jeziora 2021'!T140</f>
        <v>12.88</v>
      </c>
      <c r="K138" s="49">
        <f>'jeziora 2021'!Y140</f>
        <v>35.520000000000003</v>
      </c>
      <c r="L138" s="92">
        <f>'jeziora 2021'!AB140</f>
        <v>4065</v>
      </c>
      <c r="M138" s="92">
        <f>'jeziora 2021'!AC140</f>
        <v>790.38517885641397</v>
      </c>
      <c r="N138" s="68">
        <f>'jeziora 2021'!AI140</f>
        <v>88</v>
      </c>
      <c r="O138" s="68">
        <f>'jeziora 2021'!AJ140</f>
        <v>48</v>
      </c>
      <c r="P138" s="68">
        <f>'jeziora 2021'!AK140</f>
        <v>28</v>
      </c>
      <c r="Q138" s="68">
        <f>'jeziora 2021'!AL140</f>
        <v>266</v>
      </c>
      <c r="R138" s="68">
        <f>'jeziora 2021'!AM140</f>
        <v>95</v>
      </c>
      <c r="S138" s="68">
        <f>'jeziora 2021'!AN140</f>
        <v>56</v>
      </c>
      <c r="T138" s="68">
        <f>'jeziora 2021'!AO140</f>
        <v>77</v>
      </c>
      <c r="U138" s="68">
        <f>'jeziora 2021'!AQ140</f>
        <v>63</v>
      </c>
      <c r="V138" s="68">
        <f>'jeziora 2021'!AR140</f>
        <v>1.5</v>
      </c>
      <c r="W138" s="68">
        <f>'jeziora 2021'!AS140</f>
        <v>2.5</v>
      </c>
      <c r="X138" s="68">
        <f>'jeziora 2021'!AT140</f>
        <v>56</v>
      </c>
      <c r="Y138" s="68">
        <f>'jeziora 2021'!AU140</f>
        <v>149</v>
      </c>
      <c r="Z138" s="68">
        <f>'jeziora 2021'!AV140</f>
        <v>132</v>
      </c>
      <c r="AA138" s="68">
        <f>'jeziora 2021'!AW140</f>
        <v>53</v>
      </c>
      <c r="AB138" s="68">
        <f>'jeziora 2021'!AX140</f>
        <v>64</v>
      </c>
      <c r="AC138" s="68">
        <f>'jeziora 2021'!AY140</f>
        <v>103</v>
      </c>
      <c r="AD138" s="68">
        <f>'jeziora 2021'!AZ140</f>
        <v>28</v>
      </c>
      <c r="AE138" s="68">
        <f>'jeziora 2021'!BB140</f>
        <v>1052</v>
      </c>
      <c r="AF138" s="68">
        <f>'jeziora 2021'!BJ140</f>
        <v>0.5</v>
      </c>
      <c r="AG138" s="68">
        <f>'jeziora 2021'!BL140</f>
        <v>0.5</v>
      </c>
      <c r="AH138" s="68">
        <f>'jeziora 2021'!BM140</f>
        <v>0.05</v>
      </c>
      <c r="AI138" s="68">
        <f>'jeziora 2021'!BN140</f>
        <v>0.05</v>
      </c>
      <c r="AJ138" s="68">
        <f>'jeziora 2021'!BO140</f>
        <v>0.05</v>
      </c>
      <c r="AK138" s="68">
        <f>'jeziora 2021'!BR140</f>
        <v>0.4</v>
      </c>
      <c r="AL138" s="68">
        <f>'jeziora 2021'!BS140</f>
        <v>0.05</v>
      </c>
      <c r="AM138" s="68">
        <f>'jeziora 2021'!BU140</f>
        <v>0.05</v>
      </c>
      <c r="AN138" s="68">
        <f>'jeziora 2021'!BV140</f>
        <v>0.05</v>
      </c>
      <c r="AO138" s="68">
        <f>'jeziora 2021'!BW140</f>
        <v>0.05</v>
      </c>
      <c r="AP138" s="68">
        <f>'jeziora 2021'!BX140</f>
        <v>0.1</v>
      </c>
      <c r="AQ138" s="68">
        <f>'jeziora 2021'!BZ140</f>
        <v>0</v>
      </c>
      <c r="AR138" s="130">
        <f>'jeziora 2021'!CK140</f>
        <v>0</v>
      </c>
      <c r="AS138" s="68">
        <f>'jeziora 2021'!CN140</f>
        <v>0</v>
      </c>
      <c r="AT138" s="68">
        <f>'jeziora 2021'!CS140</f>
        <v>0</v>
      </c>
      <c r="AU138" s="130">
        <f>'jeziora 2021'!CY140</f>
        <v>0</v>
      </c>
      <c r="AV138" s="49">
        <f>'jeziora 2021'!DD140</f>
        <v>0</v>
      </c>
      <c r="AW138" s="68">
        <f>'jeziora 2021'!DE140</f>
        <v>0.05</v>
      </c>
      <c r="AX138" s="105">
        <f>'jeziora 2021'!DF140</f>
        <v>0.05</v>
      </c>
      <c r="AY138" s="59" t="s">
        <v>171</v>
      </c>
      <c r="AZ138" s="69"/>
      <c r="BA138" s="69"/>
      <c r="BB138" s="69"/>
    </row>
    <row r="139" spans="1:54" x14ac:dyDescent="0.2">
      <c r="A139" s="4">
        <f>'jeziora 2021'!B141</f>
        <v>598</v>
      </c>
      <c r="B139" s="13" t="str">
        <f>'jeziora 2021'!D141</f>
        <v>jez. Rokitno - głęboczek -  9,0 m</v>
      </c>
      <c r="C139" s="49">
        <f>'jeziora 2021'!I141</f>
        <v>0.05</v>
      </c>
      <c r="D139" s="49">
        <f>'jeziora 2021'!J141</f>
        <v>1.5</v>
      </c>
      <c r="E139" s="49">
        <f>'jeziora 2021'!L141</f>
        <v>2.5000000000000001E-2</v>
      </c>
      <c r="F139" s="49">
        <f>'jeziora 2021'!N141</f>
        <v>3.22</v>
      </c>
      <c r="G139" s="49">
        <f>'jeziora 2021'!O141</f>
        <v>2.64</v>
      </c>
      <c r="H139" s="49">
        <f>'jeziora 2021'!P141</f>
        <v>3.6299999999999999E-2</v>
      </c>
      <c r="I139" s="49">
        <f>'jeziora 2021'!S141</f>
        <v>2.96</v>
      </c>
      <c r="J139" s="49">
        <f>'jeziora 2021'!T141</f>
        <v>9.58</v>
      </c>
      <c r="K139" s="49">
        <f>'jeziora 2021'!Y141</f>
        <v>19.600000000000001</v>
      </c>
      <c r="L139" s="92">
        <f>'jeziora 2021'!AB141</f>
        <v>4972</v>
      </c>
      <c r="M139" s="92">
        <f>'jeziora 2021'!AC141</f>
        <v>455</v>
      </c>
      <c r="N139" s="68">
        <f>'jeziora 2021'!AI141</f>
        <v>17</v>
      </c>
      <c r="O139" s="68">
        <f>'jeziora 2021'!AJ141</f>
        <v>22</v>
      </c>
      <c r="P139" s="68">
        <f>'jeziora 2021'!AK141</f>
        <v>2.5</v>
      </c>
      <c r="Q139" s="68">
        <f>'jeziora 2021'!AL141</f>
        <v>87</v>
      </c>
      <c r="R139" s="68">
        <f>'jeziora 2021'!AM141</f>
        <v>25</v>
      </c>
      <c r="S139" s="68">
        <f>'jeziora 2021'!AN141</f>
        <v>20</v>
      </c>
      <c r="T139" s="68">
        <f>'jeziora 2021'!AO141</f>
        <v>24</v>
      </c>
      <c r="U139" s="68">
        <f>'jeziora 2021'!AQ141</f>
        <v>27</v>
      </c>
      <c r="V139" s="68">
        <f>'jeziora 2021'!AR141</f>
        <v>1.5</v>
      </c>
      <c r="W139" s="68">
        <f>'jeziora 2021'!AS141</f>
        <v>2.5</v>
      </c>
      <c r="X139" s="68">
        <f>'jeziora 2021'!AT141</f>
        <v>2.5</v>
      </c>
      <c r="Y139" s="68">
        <f>'jeziora 2021'!AU141</f>
        <v>58</v>
      </c>
      <c r="Z139" s="68">
        <f>'jeziora 2021'!AV141</f>
        <v>54</v>
      </c>
      <c r="AA139" s="68">
        <f>'jeziora 2021'!AW141</f>
        <v>19</v>
      </c>
      <c r="AB139" s="68">
        <f>'jeziora 2021'!AX141</f>
        <v>29</v>
      </c>
      <c r="AC139" s="68">
        <f>'jeziora 2021'!AY141</f>
        <v>47</v>
      </c>
      <c r="AD139" s="68">
        <f>'jeziora 2021'!AZ141</f>
        <v>2.5</v>
      </c>
      <c r="AE139" s="68">
        <f>'jeziora 2021'!BB141</f>
        <v>335</v>
      </c>
      <c r="AF139" s="68">
        <f>'jeziora 2021'!BJ141</f>
        <v>0.5</v>
      </c>
      <c r="AG139" s="68">
        <f>'jeziora 2021'!BL141</f>
        <v>0.5</v>
      </c>
      <c r="AH139" s="68">
        <f>'jeziora 2021'!BM141</f>
        <v>0.05</v>
      </c>
      <c r="AI139" s="68">
        <f>'jeziora 2021'!BN141</f>
        <v>0.05</v>
      </c>
      <c r="AJ139" s="68">
        <f>'jeziora 2021'!BO141</f>
        <v>0.05</v>
      </c>
      <c r="AK139" s="68">
        <f>'jeziora 2021'!BR141</f>
        <v>0.4</v>
      </c>
      <c r="AL139" s="68">
        <f>'jeziora 2021'!BS141</f>
        <v>0.05</v>
      </c>
      <c r="AM139" s="68">
        <f>'jeziora 2021'!BU141</f>
        <v>0.05</v>
      </c>
      <c r="AN139" s="68">
        <f>'jeziora 2021'!BV141</f>
        <v>0.05</v>
      </c>
      <c r="AO139" s="68">
        <f>'jeziora 2021'!BW141</f>
        <v>0.05</v>
      </c>
      <c r="AP139" s="68">
        <f>'jeziora 2021'!BX141</f>
        <v>0.1</v>
      </c>
      <c r="AQ139" s="68">
        <f>'jeziora 2021'!BZ141</f>
        <v>0</v>
      </c>
      <c r="AR139" s="130">
        <f>'jeziora 2021'!CK141</f>
        <v>0</v>
      </c>
      <c r="AS139" s="68">
        <f>'jeziora 2021'!CN141</f>
        <v>0</v>
      </c>
      <c r="AT139" s="68">
        <f>'jeziora 2021'!CS141</f>
        <v>0</v>
      </c>
      <c r="AU139" s="130">
        <f>'jeziora 2021'!CY141</f>
        <v>0</v>
      </c>
      <c r="AV139" s="49">
        <f>'jeziora 2021'!DD141</f>
        <v>0</v>
      </c>
      <c r="AW139" s="68">
        <f>'jeziora 2021'!DE141</f>
        <v>0.05</v>
      </c>
      <c r="AX139" s="105">
        <f>'jeziora 2021'!DF141</f>
        <v>0.05</v>
      </c>
      <c r="AY139" s="57" t="s">
        <v>169</v>
      </c>
      <c r="AZ139" s="69"/>
      <c r="BA139" s="69"/>
      <c r="BB139" s="69"/>
    </row>
    <row r="140" spans="1:54" x14ac:dyDescent="0.2">
      <c r="A140" s="4">
        <f>'jeziora 2021'!B142</f>
        <v>599</v>
      </c>
      <c r="B140" s="13" t="str">
        <f>'jeziora 2021'!D142</f>
        <v>jez. Rospuda Augustowska - 01 (głęboczek)</v>
      </c>
      <c r="C140" s="49">
        <f>'jeziora 2021'!I142</f>
        <v>0.05</v>
      </c>
      <c r="D140" s="49">
        <f>'jeziora 2021'!J142</f>
        <v>10.34</v>
      </c>
      <c r="E140" s="49">
        <f>'jeziora 2021'!L142</f>
        <v>2.5000000000000001E-2</v>
      </c>
      <c r="F140" s="49">
        <f>'jeziora 2021'!N142</f>
        <v>12.72</v>
      </c>
      <c r="G140" s="49">
        <f>'jeziora 2021'!O142</f>
        <v>13.5</v>
      </c>
      <c r="H140" s="49">
        <f>'jeziora 2021'!P142</f>
        <v>7.4399999999999994E-2</v>
      </c>
      <c r="I140" s="49">
        <f>'jeziora 2021'!S142</f>
        <v>9.641</v>
      </c>
      <c r="J140" s="49">
        <f>'jeziora 2021'!T142</f>
        <v>25.24</v>
      </c>
      <c r="K140" s="49">
        <f>'jeziora 2021'!Y142</f>
        <v>69.44</v>
      </c>
      <c r="L140" s="92">
        <f>'jeziora 2021'!AB142</f>
        <v>56011.4</v>
      </c>
      <c r="M140" s="92">
        <f>'jeziora 2021'!AC142</f>
        <v>1245.79</v>
      </c>
      <c r="N140" s="68">
        <f>'jeziora 2021'!AI142</f>
        <v>2.5</v>
      </c>
      <c r="O140" s="68">
        <f>'jeziora 2021'!AJ142</f>
        <v>46</v>
      </c>
      <c r="P140" s="68">
        <f>'jeziora 2021'!AK142</f>
        <v>2.5</v>
      </c>
      <c r="Q140" s="68">
        <f>'jeziora 2021'!AL142</f>
        <v>177</v>
      </c>
      <c r="R140" s="68">
        <f>'jeziora 2021'!AM142</f>
        <v>120</v>
      </c>
      <c r="S140" s="68">
        <f>'jeziora 2021'!AN142</f>
        <v>63</v>
      </c>
      <c r="T140" s="68">
        <f>'jeziora 2021'!AO142</f>
        <v>79</v>
      </c>
      <c r="U140" s="68">
        <f>'jeziora 2021'!AQ142</f>
        <v>79</v>
      </c>
      <c r="V140" s="68">
        <f>'jeziora 2021'!AR142</f>
        <v>1.5</v>
      </c>
      <c r="W140" s="68">
        <f>'jeziora 2021'!AS142</f>
        <v>28</v>
      </c>
      <c r="X140" s="68">
        <f>'jeziora 2021'!AT142</f>
        <v>38</v>
      </c>
      <c r="Y140" s="68">
        <f>'jeziora 2021'!AU142</f>
        <v>138</v>
      </c>
      <c r="Z140" s="68">
        <f>'jeziora 2021'!AV142</f>
        <v>137</v>
      </c>
      <c r="AA140" s="68">
        <f>'jeziora 2021'!AW142</f>
        <v>51</v>
      </c>
      <c r="AB140" s="68">
        <f>'jeziora 2021'!AX142</f>
        <v>72</v>
      </c>
      <c r="AC140" s="68">
        <f>'jeziora 2021'!AY142</f>
        <v>98</v>
      </c>
      <c r="AD140" s="68">
        <f>'jeziora 2021'!AZ142</f>
        <v>2.5</v>
      </c>
      <c r="AE140" s="68">
        <f>'jeziora 2021'!BB142</f>
        <v>883.5</v>
      </c>
      <c r="AF140" s="68">
        <f>'jeziora 2021'!BJ142</f>
        <v>0.5</v>
      </c>
      <c r="AG140" s="68">
        <f>'jeziora 2021'!BL142</f>
        <v>0.5</v>
      </c>
      <c r="AH140" s="68">
        <f>'jeziora 2021'!BM142</f>
        <v>0.05</v>
      </c>
      <c r="AI140" s="68">
        <f>'jeziora 2021'!BN142</f>
        <v>0.05</v>
      </c>
      <c r="AJ140" s="68">
        <f>'jeziora 2021'!BO142</f>
        <v>0.05</v>
      </c>
      <c r="AK140" s="68">
        <f>'jeziora 2021'!BR142</f>
        <v>0.4</v>
      </c>
      <c r="AL140" s="68">
        <f>'jeziora 2021'!BS142</f>
        <v>0.05</v>
      </c>
      <c r="AM140" s="68">
        <f>'jeziora 2021'!BU142</f>
        <v>0.05</v>
      </c>
      <c r="AN140" s="68">
        <f>'jeziora 2021'!BV142</f>
        <v>0.05</v>
      </c>
      <c r="AO140" s="68">
        <f>'jeziora 2021'!BW142</f>
        <v>0.05</v>
      </c>
      <c r="AP140" s="68">
        <f>'jeziora 2021'!BX142</f>
        <v>0.1</v>
      </c>
      <c r="AQ140" s="68">
        <f>'jeziora 2021'!BZ142</f>
        <v>0</v>
      </c>
      <c r="AR140" s="130">
        <f>'jeziora 2021'!CK142</f>
        <v>0</v>
      </c>
      <c r="AS140" s="68">
        <f>'jeziora 2021'!CN142</f>
        <v>0</v>
      </c>
      <c r="AT140" s="68">
        <f>'jeziora 2021'!CS142</f>
        <v>0</v>
      </c>
      <c r="AU140" s="130">
        <f>'jeziora 2021'!CY142</f>
        <v>0</v>
      </c>
      <c r="AV140" s="49">
        <f>'jeziora 2021'!DD142</f>
        <v>0</v>
      </c>
      <c r="AW140" s="68">
        <f>'jeziora 2021'!DE142</f>
        <v>0.05</v>
      </c>
      <c r="AX140" s="105">
        <f>'jeziora 2021'!DF142</f>
        <v>0.05</v>
      </c>
      <c r="AY140" s="60" t="s">
        <v>172</v>
      </c>
      <c r="AZ140" s="69"/>
      <c r="BA140" s="69"/>
      <c r="BB140" s="69"/>
    </row>
    <row r="141" spans="1:54" x14ac:dyDescent="0.2">
      <c r="A141" s="4">
        <f>'jeziora 2021'!B143</f>
        <v>600</v>
      </c>
      <c r="B141" s="13" t="str">
        <f>'jeziora 2021'!D143</f>
        <v>jez. Rostki - stan.01</v>
      </c>
      <c r="C141" s="49">
        <f>'jeziora 2021'!I143</f>
        <v>0.05</v>
      </c>
      <c r="D141" s="49">
        <f>'jeziora 2021'!J143</f>
        <v>8.1349999999999998</v>
      </c>
      <c r="E141" s="49">
        <f>'jeziora 2021'!L143</f>
        <v>2.5000000000000001E-2</v>
      </c>
      <c r="F141" s="49">
        <f>'jeziora 2021'!N143</f>
        <v>8.9469999999999992</v>
      </c>
      <c r="G141" s="49">
        <f>'jeziora 2021'!O143</f>
        <v>11.74</v>
      </c>
      <c r="H141" s="49">
        <f>'jeziora 2021'!P143</f>
        <v>0.10100000000000001</v>
      </c>
      <c r="I141" s="49">
        <f>'jeziora 2021'!S143</f>
        <v>8.1280000000000001</v>
      </c>
      <c r="J141" s="49">
        <f>'jeziora 2021'!T143</f>
        <v>34.56</v>
      </c>
      <c r="K141" s="49">
        <f>'jeziora 2021'!Y143</f>
        <v>69.78</v>
      </c>
      <c r="L141" s="92">
        <f>'jeziora 2021'!AB143</f>
        <v>21359.4</v>
      </c>
      <c r="M141" s="92">
        <f>'jeziora 2021'!AC143</f>
        <v>2066.0100000000002</v>
      </c>
      <c r="N141" s="68">
        <f>'jeziora 2021'!AI143</f>
        <v>36</v>
      </c>
      <c r="O141" s="68">
        <f>'jeziora 2021'!AJ143</f>
        <v>45</v>
      </c>
      <c r="P141" s="68">
        <f>'jeziora 2021'!AK143</f>
        <v>2.5</v>
      </c>
      <c r="Q141" s="68">
        <f>'jeziora 2021'!AL143</f>
        <v>181</v>
      </c>
      <c r="R141" s="68">
        <f>'jeziora 2021'!AM143</f>
        <v>89</v>
      </c>
      <c r="S141" s="68">
        <f>'jeziora 2021'!AN143</f>
        <v>45</v>
      </c>
      <c r="T141" s="68">
        <f>'jeziora 2021'!AO143</f>
        <v>65</v>
      </c>
      <c r="U141" s="68">
        <f>'jeziora 2021'!AQ143</f>
        <v>94</v>
      </c>
      <c r="V141" s="68">
        <f>'jeziora 2021'!AR143</f>
        <v>1.5</v>
      </c>
      <c r="W141" s="68">
        <f>'jeziora 2021'!AS143</f>
        <v>31</v>
      </c>
      <c r="X141" s="68">
        <f>'jeziora 2021'!AT143</f>
        <v>522</v>
      </c>
      <c r="Y141" s="68">
        <f>'jeziora 2021'!AU143</f>
        <v>114</v>
      </c>
      <c r="Z141" s="68">
        <f>'jeziora 2021'!AV143</f>
        <v>100</v>
      </c>
      <c r="AA141" s="68">
        <f>'jeziora 2021'!AW143</f>
        <v>39</v>
      </c>
      <c r="AB141" s="68">
        <f>'jeziora 2021'!AX143</f>
        <v>52</v>
      </c>
      <c r="AC141" s="68">
        <f>'jeziora 2021'!AY143</f>
        <v>84</v>
      </c>
      <c r="AD141" s="68">
        <f>'jeziora 2021'!AZ143</f>
        <v>2.5</v>
      </c>
      <c r="AE141" s="68">
        <f>'jeziora 2021'!BB143</f>
        <v>1271</v>
      </c>
      <c r="AF141" s="68">
        <f>'jeziora 2021'!BJ143</f>
        <v>0.5</v>
      </c>
      <c r="AG141" s="68">
        <f>'jeziora 2021'!BL143</f>
        <v>0.5</v>
      </c>
      <c r="AH141" s="68">
        <f>'jeziora 2021'!BM143</f>
        <v>0.05</v>
      </c>
      <c r="AI141" s="68">
        <f>'jeziora 2021'!BN143</f>
        <v>0.05</v>
      </c>
      <c r="AJ141" s="68">
        <f>'jeziora 2021'!BO143</f>
        <v>0.05</v>
      </c>
      <c r="AK141" s="68">
        <f>'jeziora 2021'!BR143</f>
        <v>0.4</v>
      </c>
      <c r="AL141" s="68">
        <f>'jeziora 2021'!BS143</f>
        <v>0.05</v>
      </c>
      <c r="AM141" s="68">
        <f>'jeziora 2021'!BU143</f>
        <v>0.05</v>
      </c>
      <c r="AN141" s="68">
        <f>'jeziora 2021'!BV143</f>
        <v>0.05</v>
      </c>
      <c r="AO141" s="68">
        <f>'jeziora 2021'!BW143</f>
        <v>0.05</v>
      </c>
      <c r="AP141" s="68">
        <f>'jeziora 2021'!BX143</f>
        <v>0.1</v>
      </c>
      <c r="AQ141" s="68">
        <f>'jeziora 2021'!BZ143</f>
        <v>0</v>
      </c>
      <c r="AR141" s="130">
        <f>'jeziora 2021'!CK143</f>
        <v>0</v>
      </c>
      <c r="AS141" s="68">
        <f>'jeziora 2021'!CN143</f>
        <v>0</v>
      </c>
      <c r="AT141" s="68">
        <f>'jeziora 2021'!CS143</f>
        <v>0</v>
      </c>
      <c r="AU141" s="130">
        <f>'jeziora 2021'!CY143</f>
        <v>0</v>
      </c>
      <c r="AV141" s="49">
        <f>'jeziora 2021'!DD143</f>
        <v>0</v>
      </c>
      <c r="AW141" s="68">
        <f>'jeziora 2021'!DE143</f>
        <v>0.05</v>
      </c>
      <c r="AX141" s="105">
        <f>'jeziora 2021'!DF143</f>
        <v>0.05</v>
      </c>
      <c r="AY141" s="60" t="s">
        <v>172</v>
      </c>
      <c r="AZ141" s="69"/>
      <c r="BA141" s="69"/>
      <c r="BB141" s="69"/>
    </row>
    <row r="142" spans="1:54" x14ac:dyDescent="0.2">
      <c r="A142" s="4">
        <f>'jeziora 2021'!B144</f>
        <v>601</v>
      </c>
      <c r="B142" s="13" t="str">
        <f>'jeziora 2021'!D144</f>
        <v>jez. Rucewo Małe - stan.01</v>
      </c>
      <c r="C142" s="49">
        <f>'jeziora 2021'!I144</f>
        <v>0.05</v>
      </c>
      <c r="D142" s="49">
        <f>'jeziora 2021'!J144</f>
        <v>1.5</v>
      </c>
      <c r="E142" s="49">
        <f>'jeziora 2021'!L144</f>
        <v>2.5000000000000001E-2</v>
      </c>
      <c r="F142" s="49">
        <f>'jeziora 2021'!N144</f>
        <v>11.88</v>
      </c>
      <c r="G142" s="49">
        <f>'jeziora 2021'!O144</f>
        <v>8.5660000000000007</v>
      </c>
      <c r="H142" s="49">
        <f>'jeziora 2021'!P144</f>
        <v>2.6100000000000002E-2</v>
      </c>
      <c r="I142" s="49">
        <f>'jeziora 2021'!S144</f>
        <v>10.42</v>
      </c>
      <c r="J142" s="49">
        <f>'jeziora 2021'!T144</f>
        <v>18.989999999999998</v>
      </c>
      <c r="K142" s="49">
        <f>'jeziora 2021'!Y144</f>
        <v>74.39</v>
      </c>
      <c r="L142" s="92">
        <f>'jeziora 2021'!AB144</f>
        <v>9551</v>
      </c>
      <c r="M142" s="92">
        <f>'jeziora 2021'!AC144</f>
        <v>359.4</v>
      </c>
      <c r="N142" s="68">
        <f>'jeziora 2021'!AI144</f>
        <v>180</v>
      </c>
      <c r="O142" s="68">
        <f>'jeziora 2021'!AJ144</f>
        <v>312</v>
      </c>
      <c r="P142" s="68">
        <f>'jeziora 2021'!AK144</f>
        <v>68</v>
      </c>
      <c r="Q142" s="68">
        <f>'jeziora 2021'!AL144</f>
        <v>655</v>
      </c>
      <c r="R142" s="68">
        <f>'jeziora 2021'!AM144</f>
        <v>180</v>
      </c>
      <c r="S142" s="68">
        <f>'jeziora 2021'!AN144</f>
        <v>122</v>
      </c>
      <c r="T142" s="68">
        <f>'jeziora 2021'!AO144</f>
        <v>76</v>
      </c>
      <c r="U142" s="68">
        <f>'jeziora 2021'!AQ144</f>
        <v>2.5</v>
      </c>
      <c r="V142" s="68">
        <f>'jeziora 2021'!AR144</f>
        <v>1.5</v>
      </c>
      <c r="W142" s="68">
        <f>'jeziora 2021'!AS144</f>
        <v>317</v>
      </c>
      <c r="X142" s="68">
        <f>'jeziora 2021'!AT144</f>
        <v>180</v>
      </c>
      <c r="Y142" s="68">
        <f>'jeziora 2021'!AU144</f>
        <v>324</v>
      </c>
      <c r="Z142" s="68">
        <f>'jeziora 2021'!AV144</f>
        <v>156</v>
      </c>
      <c r="AA142" s="68">
        <f>'jeziora 2021'!AW144</f>
        <v>2.5</v>
      </c>
      <c r="AB142" s="68">
        <f>'jeziora 2021'!AX144</f>
        <v>65</v>
      </c>
      <c r="AC142" s="68">
        <f>'jeziora 2021'!AY144</f>
        <v>94</v>
      </c>
      <c r="AD142" s="68">
        <f>'jeziora 2021'!AZ144</f>
        <v>2.5</v>
      </c>
      <c r="AE142" s="68">
        <f>'jeziora 2021'!BB144</f>
        <v>2574</v>
      </c>
      <c r="AF142" s="68">
        <f>'jeziora 2021'!BJ144</f>
        <v>0.5</v>
      </c>
      <c r="AG142" s="68">
        <f>'jeziora 2021'!BL144</f>
        <v>0.5</v>
      </c>
      <c r="AH142" s="68">
        <f>'jeziora 2021'!BM144</f>
        <v>0.05</v>
      </c>
      <c r="AI142" s="68">
        <f>'jeziora 2021'!BN144</f>
        <v>0.05</v>
      </c>
      <c r="AJ142" s="68">
        <f>'jeziora 2021'!BO144</f>
        <v>0.05</v>
      </c>
      <c r="AK142" s="68">
        <f>'jeziora 2021'!BR144</f>
        <v>0.4</v>
      </c>
      <c r="AL142" s="68">
        <f>'jeziora 2021'!BS144</f>
        <v>0.05</v>
      </c>
      <c r="AM142" s="68">
        <f>'jeziora 2021'!BU144</f>
        <v>0.05</v>
      </c>
      <c r="AN142" s="68">
        <f>'jeziora 2021'!BV144</f>
        <v>0.05</v>
      </c>
      <c r="AO142" s="68">
        <f>'jeziora 2021'!BW144</f>
        <v>0.05</v>
      </c>
      <c r="AP142" s="68">
        <f>'jeziora 2021'!BX144</f>
        <v>0.1</v>
      </c>
      <c r="AQ142" s="68">
        <f>'jeziora 2021'!BZ144</f>
        <v>0</v>
      </c>
      <c r="AR142" s="130">
        <f>'jeziora 2021'!CK144</f>
        <v>0</v>
      </c>
      <c r="AS142" s="68">
        <f>'jeziora 2021'!CN144</f>
        <v>0</v>
      </c>
      <c r="AT142" s="68">
        <f>'jeziora 2021'!CS144</f>
        <v>0</v>
      </c>
      <c r="AU142" s="130">
        <f>'jeziora 2021'!CY144</f>
        <v>0</v>
      </c>
      <c r="AV142" s="49">
        <f>'jeziora 2021'!DD144</f>
        <v>0</v>
      </c>
      <c r="AW142" s="68">
        <f>'jeziora 2021'!DE144</f>
        <v>0.05</v>
      </c>
      <c r="AX142" s="105">
        <f>'jeziora 2021'!DF144</f>
        <v>0.05</v>
      </c>
      <c r="AY142" s="60" t="s">
        <v>172</v>
      </c>
      <c r="AZ142" s="69"/>
      <c r="BA142" s="69"/>
      <c r="BB142" s="69"/>
    </row>
    <row r="143" spans="1:54" x14ac:dyDescent="0.2">
      <c r="A143" s="4">
        <f>'jeziora 2021'!B145</f>
        <v>602</v>
      </c>
      <c r="B143" s="13" t="str">
        <f>'jeziora 2021'!D145</f>
        <v>jez. Ruda Woda - stan. 01</v>
      </c>
      <c r="C143" s="49">
        <f>'jeziora 2021'!I145</f>
        <v>0.12156303010990201</v>
      </c>
      <c r="D143" s="49">
        <f>'jeziora 2021'!J145</f>
        <v>5.41</v>
      </c>
      <c r="E143" s="49">
        <f>'jeziora 2021'!L145</f>
        <v>2.5000000000000001E-2</v>
      </c>
      <c r="F143" s="49">
        <f>'jeziora 2021'!N145</f>
        <v>5.55</v>
      </c>
      <c r="G143" s="49">
        <f>'jeziora 2021'!O145</f>
        <v>13.1</v>
      </c>
      <c r="H143" s="49">
        <f>'jeziora 2021'!P145</f>
        <v>8.1100000000000005E-2</v>
      </c>
      <c r="I143" s="49">
        <f>'jeziora 2021'!S145</f>
        <v>8.51</v>
      </c>
      <c r="J143" s="49">
        <f>'jeziora 2021'!T145</f>
        <v>13.4</v>
      </c>
      <c r="K143" s="49">
        <f>'jeziora 2021'!Y145</f>
        <v>51.3</v>
      </c>
      <c r="L143" s="92">
        <f>'jeziora 2021'!AB145</f>
        <v>21043</v>
      </c>
      <c r="M143" s="92">
        <f>'jeziora 2021'!AC145</f>
        <v>5330</v>
      </c>
      <c r="N143" s="68">
        <f>'jeziora 2021'!AI145</f>
        <v>220</v>
      </c>
      <c r="O143" s="68">
        <f>'jeziora 2021'!AJ145</f>
        <v>35</v>
      </c>
      <c r="P143" s="68">
        <f>'jeziora 2021'!AK145</f>
        <v>2.5</v>
      </c>
      <c r="Q143" s="68">
        <f>'jeziora 2021'!AL145</f>
        <v>205</v>
      </c>
      <c r="R143" s="68">
        <f>'jeziora 2021'!AM145</f>
        <v>110</v>
      </c>
      <c r="S143" s="68">
        <f>'jeziora 2021'!AN145</f>
        <v>48</v>
      </c>
      <c r="T143" s="68">
        <f>'jeziora 2021'!AO145</f>
        <v>91</v>
      </c>
      <c r="U143" s="68">
        <f>'jeziora 2021'!AQ145</f>
        <v>88</v>
      </c>
      <c r="V143" s="68">
        <f>'jeziora 2021'!AR145</f>
        <v>1.5</v>
      </c>
      <c r="W143" s="68">
        <f>'jeziora 2021'!AS145</f>
        <v>63</v>
      </c>
      <c r="X143" s="68">
        <f>'jeziora 2021'!AT145</f>
        <v>410</v>
      </c>
      <c r="Y143" s="68">
        <f>'jeziora 2021'!AU145</f>
        <v>91</v>
      </c>
      <c r="Z143" s="68">
        <f>'jeziora 2021'!AV145</f>
        <v>156</v>
      </c>
      <c r="AA143" s="68">
        <f>'jeziora 2021'!AW145</f>
        <v>57</v>
      </c>
      <c r="AB143" s="68">
        <f>'jeziora 2021'!AX145</f>
        <v>72</v>
      </c>
      <c r="AC143" s="68">
        <f>'jeziora 2021'!AY145</f>
        <v>125</v>
      </c>
      <c r="AD143" s="68">
        <f>'jeziora 2021'!AZ145</f>
        <v>2.5</v>
      </c>
      <c r="AE143" s="68">
        <f>'jeziora 2021'!BB145</f>
        <v>1490</v>
      </c>
      <c r="AF143" s="68">
        <f>'jeziora 2021'!BJ145</f>
        <v>0.5</v>
      </c>
      <c r="AG143" s="68">
        <f>'jeziora 2021'!BL145</f>
        <v>0.5</v>
      </c>
      <c r="AH143" s="68">
        <f>'jeziora 2021'!BM145</f>
        <v>0.05</v>
      </c>
      <c r="AI143" s="68">
        <f>'jeziora 2021'!BN145</f>
        <v>0.05</v>
      </c>
      <c r="AJ143" s="68">
        <f>'jeziora 2021'!BO145</f>
        <v>0.05</v>
      </c>
      <c r="AK143" s="68">
        <f>'jeziora 2021'!BR145</f>
        <v>0.4</v>
      </c>
      <c r="AL143" s="68">
        <f>'jeziora 2021'!BS145</f>
        <v>0.05</v>
      </c>
      <c r="AM143" s="68">
        <f>'jeziora 2021'!BU145</f>
        <v>0.05</v>
      </c>
      <c r="AN143" s="68">
        <f>'jeziora 2021'!BV145</f>
        <v>0.05</v>
      </c>
      <c r="AO143" s="68">
        <f>'jeziora 2021'!BW145</f>
        <v>0.05</v>
      </c>
      <c r="AP143" s="68">
        <f>'jeziora 2021'!BX145</f>
        <v>0.1</v>
      </c>
      <c r="AQ143" s="68">
        <f>'jeziora 2021'!BZ145</f>
        <v>0</v>
      </c>
      <c r="AR143" s="130">
        <f>'jeziora 2021'!CK145</f>
        <v>0</v>
      </c>
      <c r="AS143" s="68">
        <f>'jeziora 2021'!CN145</f>
        <v>0</v>
      </c>
      <c r="AT143" s="68">
        <f>'jeziora 2021'!CS145</f>
        <v>0</v>
      </c>
      <c r="AU143" s="130">
        <f>'jeziora 2021'!CY145</f>
        <v>0</v>
      </c>
      <c r="AV143" s="49">
        <f>'jeziora 2021'!DD145</f>
        <v>0</v>
      </c>
      <c r="AW143" s="68">
        <f>'jeziora 2021'!DE145</f>
        <v>0.05</v>
      </c>
      <c r="AX143" s="105">
        <f>'jeziora 2021'!DF145</f>
        <v>0.05</v>
      </c>
      <c r="AY143" s="60" t="s">
        <v>172</v>
      </c>
      <c r="AZ143" s="69"/>
      <c r="BA143" s="69"/>
      <c r="BB143" s="69"/>
    </row>
    <row r="144" spans="1:54" x14ac:dyDescent="0.2">
      <c r="A144" s="4">
        <f>'jeziora 2021'!B146</f>
        <v>603</v>
      </c>
      <c r="B144" s="13" t="str">
        <f>'jeziora 2021'!D146</f>
        <v>jez. Rzeckie - stan.01</v>
      </c>
      <c r="C144" s="49">
        <f>'jeziora 2021'!I146</f>
        <v>0.05</v>
      </c>
      <c r="D144" s="49">
        <f>'jeziora 2021'!J146</f>
        <v>1.5</v>
      </c>
      <c r="E144" s="49">
        <f>'jeziora 2021'!L146</f>
        <v>2.5000000000000001E-2</v>
      </c>
      <c r="F144" s="49">
        <f>'jeziora 2021'!N146</f>
        <v>12.78</v>
      </c>
      <c r="G144" s="49">
        <f>'jeziora 2021'!O146</f>
        <v>23.21</v>
      </c>
      <c r="H144" s="49">
        <f>'jeziora 2021'!P146</f>
        <v>7.3999999999999996E-2</v>
      </c>
      <c r="I144" s="49">
        <f>'jeziora 2021'!S146</f>
        <v>12.52</v>
      </c>
      <c r="J144" s="49">
        <f>'jeziora 2021'!T146</f>
        <v>30.89</v>
      </c>
      <c r="K144" s="49">
        <f>'jeziora 2021'!Y146</f>
        <v>75.650000000000006</v>
      </c>
      <c r="L144" s="92">
        <f>'jeziora 2021'!AB146</f>
        <v>21915.5</v>
      </c>
      <c r="M144" s="92">
        <f>'jeziora 2021'!AC146</f>
        <v>5106.9399999999996</v>
      </c>
      <c r="N144" s="68">
        <f>'jeziora 2021'!AI146</f>
        <v>120</v>
      </c>
      <c r="O144" s="68">
        <f>'jeziora 2021'!AJ146</f>
        <v>124</v>
      </c>
      <c r="P144" s="68">
        <f>'jeziora 2021'!AK146</f>
        <v>2.5</v>
      </c>
      <c r="Q144" s="68">
        <f>'jeziora 2021'!AL146</f>
        <v>455</v>
      </c>
      <c r="R144" s="68">
        <f>'jeziora 2021'!AM146</f>
        <v>180</v>
      </c>
      <c r="S144" s="68">
        <f>'jeziora 2021'!AN146</f>
        <v>101</v>
      </c>
      <c r="T144" s="68">
        <f>'jeziora 2021'!AO146</f>
        <v>130</v>
      </c>
      <c r="U144" s="68">
        <f>'jeziora 2021'!AQ146</f>
        <v>139</v>
      </c>
      <c r="V144" s="68">
        <f>'jeziora 2021'!AR146</f>
        <v>1.5</v>
      </c>
      <c r="W144" s="68">
        <f>'jeziora 2021'!AS146</f>
        <v>2.5</v>
      </c>
      <c r="X144" s="68">
        <f>'jeziora 2021'!AT146</f>
        <v>152</v>
      </c>
      <c r="Y144" s="68">
        <f>'jeziora 2021'!AU146</f>
        <v>283</v>
      </c>
      <c r="Z144" s="68">
        <f>'jeziora 2021'!AV146</f>
        <v>224</v>
      </c>
      <c r="AA144" s="68">
        <f>'jeziora 2021'!AW146</f>
        <v>88</v>
      </c>
      <c r="AB144" s="68">
        <f>'jeziora 2021'!AX146</f>
        <v>112</v>
      </c>
      <c r="AC144" s="68">
        <f>'jeziora 2021'!AY146</f>
        <v>144</v>
      </c>
      <c r="AD144" s="68">
        <f>'jeziora 2021'!AZ146</f>
        <v>50</v>
      </c>
      <c r="AE144" s="68">
        <f>'jeziora 2021'!BB146</f>
        <v>1863.5</v>
      </c>
      <c r="AF144" s="68">
        <f>'jeziora 2021'!BJ146</f>
        <v>0.5</v>
      </c>
      <c r="AG144" s="68">
        <f>'jeziora 2021'!BL146</f>
        <v>0.5</v>
      </c>
      <c r="AH144" s="68">
        <f>'jeziora 2021'!BM146</f>
        <v>0.05</v>
      </c>
      <c r="AI144" s="68">
        <f>'jeziora 2021'!BN146</f>
        <v>0.05</v>
      </c>
      <c r="AJ144" s="68">
        <f>'jeziora 2021'!BO146</f>
        <v>0.05</v>
      </c>
      <c r="AK144" s="68">
        <f>'jeziora 2021'!BR146</f>
        <v>0.4</v>
      </c>
      <c r="AL144" s="68">
        <f>'jeziora 2021'!BS146</f>
        <v>0.05</v>
      </c>
      <c r="AM144" s="68">
        <f>'jeziora 2021'!BU146</f>
        <v>0.05</v>
      </c>
      <c r="AN144" s="68">
        <f>'jeziora 2021'!BV146</f>
        <v>0.05</v>
      </c>
      <c r="AO144" s="68">
        <f>'jeziora 2021'!BW146</f>
        <v>0.05</v>
      </c>
      <c r="AP144" s="68">
        <f>'jeziora 2021'!BX146</f>
        <v>0.1</v>
      </c>
      <c r="AQ144" s="68">
        <f>'jeziora 2021'!BZ146</f>
        <v>0</v>
      </c>
      <c r="AR144" s="130">
        <f>'jeziora 2021'!CK146</f>
        <v>0</v>
      </c>
      <c r="AS144" s="68">
        <f>'jeziora 2021'!CN146</f>
        <v>0</v>
      </c>
      <c r="AT144" s="68">
        <f>'jeziora 2021'!CS146</f>
        <v>0</v>
      </c>
      <c r="AU144" s="130">
        <f>'jeziora 2021'!CY146</f>
        <v>0</v>
      </c>
      <c r="AV144" s="49">
        <f>'jeziora 2021'!DD146</f>
        <v>0</v>
      </c>
      <c r="AW144" s="68">
        <f>'jeziora 2021'!DE146</f>
        <v>0.05</v>
      </c>
      <c r="AX144" s="105">
        <f>'jeziora 2021'!DF146</f>
        <v>0.05</v>
      </c>
      <c r="AY144" s="60" t="s">
        <v>172</v>
      </c>
      <c r="AZ144" s="69"/>
      <c r="BA144" s="69"/>
      <c r="BB144" s="69"/>
    </row>
    <row r="145" spans="1:54" x14ac:dyDescent="0.2">
      <c r="A145" s="4">
        <f>'jeziora 2021'!B147</f>
        <v>604</v>
      </c>
      <c r="B145" s="13" t="str">
        <f>'jeziora 2021'!D147</f>
        <v>jez. Salęt Mały - stan.01</v>
      </c>
      <c r="C145" s="49">
        <f>'jeziora 2021'!I147</f>
        <v>0.05</v>
      </c>
      <c r="D145" s="49">
        <f>'jeziora 2021'!J147</f>
        <v>5.2069999999999999</v>
      </c>
      <c r="E145" s="49">
        <f>'jeziora 2021'!L147</f>
        <v>2.5000000000000001E-2</v>
      </c>
      <c r="F145" s="49">
        <f>'jeziora 2021'!N147</f>
        <v>9.4469999999999992</v>
      </c>
      <c r="G145" s="49">
        <f>'jeziora 2021'!O147</f>
        <v>10.57</v>
      </c>
      <c r="H145" s="49">
        <f>'jeziora 2021'!P147</f>
        <v>2.7799999999999998E-2</v>
      </c>
      <c r="I145" s="49">
        <f>'jeziora 2021'!S147</f>
        <v>8.532</v>
      </c>
      <c r="J145" s="49">
        <f>'jeziora 2021'!T147</f>
        <v>14.52</v>
      </c>
      <c r="K145" s="49">
        <f>'jeziora 2021'!Y147</f>
        <v>40.29</v>
      </c>
      <c r="L145" s="92">
        <f>'jeziora 2021'!AB147</f>
        <v>9126</v>
      </c>
      <c r="M145" s="92">
        <f>'jeziora 2021'!AC147</f>
        <v>1063.26</v>
      </c>
      <c r="N145" s="68">
        <f>'jeziora 2021'!AI147</f>
        <v>2.5</v>
      </c>
      <c r="O145" s="68">
        <f>'jeziora 2021'!AJ147</f>
        <v>58</v>
      </c>
      <c r="P145" s="68">
        <f>'jeziora 2021'!AK147</f>
        <v>49</v>
      </c>
      <c r="Q145" s="68">
        <f>'jeziora 2021'!AL147</f>
        <v>181</v>
      </c>
      <c r="R145" s="68">
        <f>'jeziora 2021'!AM147</f>
        <v>95</v>
      </c>
      <c r="S145" s="68">
        <f>'jeziora 2021'!AN147</f>
        <v>58</v>
      </c>
      <c r="T145" s="68">
        <f>'jeziora 2021'!AO147</f>
        <v>75</v>
      </c>
      <c r="U145" s="68">
        <f>'jeziora 2021'!AQ147</f>
        <v>55</v>
      </c>
      <c r="V145" s="68">
        <f>'jeziora 2021'!AR147</f>
        <v>1.5</v>
      </c>
      <c r="W145" s="68">
        <f>'jeziora 2021'!AS147</f>
        <v>2.5</v>
      </c>
      <c r="X145" s="68">
        <f>'jeziora 2021'!AT147</f>
        <v>590</v>
      </c>
      <c r="Y145" s="68">
        <f>'jeziora 2021'!AU147</f>
        <v>142</v>
      </c>
      <c r="Z145" s="68">
        <f>'jeziora 2021'!AV147</f>
        <v>112</v>
      </c>
      <c r="AA145" s="68">
        <f>'jeziora 2021'!AW147</f>
        <v>47</v>
      </c>
      <c r="AB145" s="68">
        <f>'jeziora 2021'!AX147</f>
        <v>60</v>
      </c>
      <c r="AC145" s="68">
        <f>'jeziora 2021'!AY147</f>
        <v>65</v>
      </c>
      <c r="AD145" s="68">
        <f>'jeziora 2021'!AZ147</f>
        <v>18</v>
      </c>
      <c r="AE145" s="68">
        <f>'jeziora 2021'!BB147</f>
        <v>1413.5</v>
      </c>
      <c r="AF145" s="68">
        <f>'jeziora 2021'!BJ147</f>
        <v>0.5</v>
      </c>
      <c r="AG145" s="68">
        <f>'jeziora 2021'!BL147</f>
        <v>0.5</v>
      </c>
      <c r="AH145" s="68">
        <f>'jeziora 2021'!BM147</f>
        <v>0.05</v>
      </c>
      <c r="AI145" s="68">
        <f>'jeziora 2021'!BN147</f>
        <v>0.05</v>
      </c>
      <c r="AJ145" s="68">
        <f>'jeziora 2021'!BO147</f>
        <v>0.05</v>
      </c>
      <c r="AK145" s="68">
        <f>'jeziora 2021'!BR147</f>
        <v>0.4</v>
      </c>
      <c r="AL145" s="68">
        <f>'jeziora 2021'!BS147</f>
        <v>0.05</v>
      </c>
      <c r="AM145" s="68">
        <f>'jeziora 2021'!BU147</f>
        <v>0.05</v>
      </c>
      <c r="AN145" s="68">
        <f>'jeziora 2021'!BV147</f>
        <v>0.05</v>
      </c>
      <c r="AO145" s="68">
        <f>'jeziora 2021'!BW147</f>
        <v>0.05</v>
      </c>
      <c r="AP145" s="68">
        <f>'jeziora 2021'!BX147</f>
        <v>0.1</v>
      </c>
      <c r="AQ145" s="68">
        <f>'jeziora 2021'!BZ147</f>
        <v>0</v>
      </c>
      <c r="AR145" s="130">
        <f>'jeziora 2021'!CK147</f>
        <v>0</v>
      </c>
      <c r="AS145" s="68">
        <f>'jeziora 2021'!CN147</f>
        <v>0</v>
      </c>
      <c r="AT145" s="68">
        <f>'jeziora 2021'!CS147</f>
        <v>0</v>
      </c>
      <c r="AU145" s="130">
        <f>'jeziora 2021'!CY147</f>
        <v>0</v>
      </c>
      <c r="AV145" s="49">
        <f>'jeziora 2021'!DD147</f>
        <v>0</v>
      </c>
      <c r="AW145" s="68">
        <f>'jeziora 2021'!DE147</f>
        <v>0.05</v>
      </c>
      <c r="AX145" s="105">
        <f>'jeziora 2021'!DF147</f>
        <v>0.05</v>
      </c>
      <c r="AY145" s="60" t="s">
        <v>172</v>
      </c>
      <c r="AZ145" s="69"/>
      <c r="BA145" s="69"/>
      <c r="BB145" s="69"/>
    </row>
    <row r="146" spans="1:54" x14ac:dyDescent="0.2">
      <c r="A146" s="4">
        <f>'jeziora 2021'!B148</f>
        <v>605</v>
      </c>
      <c r="B146" s="13" t="str">
        <f>'jeziora 2021'!D148</f>
        <v>jez. Sarąg - stan.01</v>
      </c>
      <c r="C146" s="49">
        <f>'jeziora 2021'!I148</f>
        <v>0.05</v>
      </c>
      <c r="D146" s="49">
        <f>'jeziora 2021'!J148</f>
        <v>9.6460000000000008</v>
      </c>
      <c r="E146" s="49">
        <f>'jeziora 2021'!L148</f>
        <v>2.5000000000000001E-2</v>
      </c>
      <c r="F146" s="49">
        <f>'jeziora 2021'!N148</f>
        <v>5.5490000000000004</v>
      </c>
      <c r="G146" s="49">
        <f>'jeziora 2021'!O148</f>
        <v>5.0919999999999996</v>
      </c>
      <c r="H146" s="49">
        <f>'jeziora 2021'!P148</f>
        <v>4.3400000000000001E-2</v>
      </c>
      <c r="I146" s="49">
        <f>'jeziora 2021'!S148</f>
        <v>4.6369999999999996</v>
      </c>
      <c r="J146" s="49">
        <f>'jeziora 2021'!T148</f>
        <v>13.72</v>
      </c>
      <c r="K146" s="49">
        <f>'jeziora 2021'!Y148</f>
        <v>35.94</v>
      </c>
      <c r="L146" s="92">
        <f>'jeziora 2021'!AB148</f>
        <v>19427</v>
      </c>
      <c r="M146" s="92">
        <f>'jeziora 2021'!AC148</f>
        <v>2037.62</v>
      </c>
      <c r="N146" s="68">
        <f>'jeziora 2021'!AI148</f>
        <v>55</v>
      </c>
      <c r="O146" s="68">
        <f>'jeziora 2021'!AJ148</f>
        <v>2.5</v>
      </c>
      <c r="P146" s="68">
        <f>'jeziora 2021'!AK148</f>
        <v>2.5</v>
      </c>
      <c r="Q146" s="68">
        <f>'jeziora 2021'!AL148</f>
        <v>64</v>
      </c>
      <c r="R146" s="68">
        <f>'jeziora 2021'!AM148</f>
        <v>25</v>
      </c>
      <c r="S146" s="68">
        <f>'jeziora 2021'!AN148</f>
        <v>2.5</v>
      </c>
      <c r="T146" s="68">
        <f>'jeziora 2021'!AO148</f>
        <v>30</v>
      </c>
      <c r="U146" s="68">
        <f>'jeziora 2021'!AQ148</f>
        <v>46</v>
      </c>
      <c r="V146" s="68">
        <f>'jeziora 2021'!AR148</f>
        <v>1.5</v>
      </c>
      <c r="W146" s="68">
        <f>'jeziora 2021'!AS148</f>
        <v>2.5</v>
      </c>
      <c r="X146" s="68">
        <f>'jeziora 2021'!AT148</f>
        <v>149</v>
      </c>
      <c r="Y146" s="68">
        <f>'jeziora 2021'!AU148</f>
        <v>41</v>
      </c>
      <c r="Z146" s="68">
        <f>'jeziora 2021'!AV148</f>
        <v>46</v>
      </c>
      <c r="AA146" s="68">
        <f>'jeziora 2021'!AW148</f>
        <v>18</v>
      </c>
      <c r="AB146" s="68">
        <f>'jeziora 2021'!AX148</f>
        <v>23</v>
      </c>
      <c r="AC146" s="68">
        <f>'jeziora 2021'!AY148</f>
        <v>52</v>
      </c>
      <c r="AD146" s="68">
        <f>'jeziora 2021'!AZ148</f>
        <v>2.5</v>
      </c>
      <c r="AE146" s="68">
        <f>'jeziora 2021'!BB148</f>
        <v>439.5</v>
      </c>
      <c r="AF146" s="68">
        <f>'jeziora 2021'!BJ148</f>
        <v>0.5</v>
      </c>
      <c r="AG146" s="68">
        <f>'jeziora 2021'!BL148</f>
        <v>0.5</v>
      </c>
      <c r="AH146" s="68">
        <f>'jeziora 2021'!BM148</f>
        <v>0.05</v>
      </c>
      <c r="AI146" s="68">
        <f>'jeziora 2021'!BN148</f>
        <v>0.05</v>
      </c>
      <c r="AJ146" s="68">
        <f>'jeziora 2021'!BO148</f>
        <v>0.05</v>
      </c>
      <c r="AK146" s="68">
        <f>'jeziora 2021'!BR148</f>
        <v>0.4</v>
      </c>
      <c r="AL146" s="68">
        <f>'jeziora 2021'!BS148</f>
        <v>0.05</v>
      </c>
      <c r="AM146" s="68">
        <f>'jeziora 2021'!BU148</f>
        <v>0.05</v>
      </c>
      <c r="AN146" s="68">
        <f>'jeziora 2021'!BV148</f>
        <v>0.05</v>
      </c>
      <c r="AO146" s="68">
        <f>'jeziora 2021'!BW148</f>
        <v>0.05</v>
      </c>
      <c r="AP146" s="68">
        <f>'jeziora 2021'!BX148</f>
        <v>0.1</v>
      </c>
      <c r="AQ146" s="68">
        <f>'jeziora 2021'!BZ148</f>
        <v>0</v>
      </c>
      <c r="AR146" s="130">
        <f>'jeziora 2021'!CK148</f>
        <v>0</v>
      </c>
      <c r="AS146" s="68">
        <f>'jeziora 2021'!CN148</f>
        <v>0</v>
      </c>
      <c r="AT146" s="68">
        <f>'jeziora 2021'!CS148</f>
        <v>0</v>
      </c>
      <c r="AU146" s="130">
        <f>'jeziora 2021'!CY148</f>
        <v>0</v>
      </c>
      <c r="AV146" s="49">
        <f>'jeziora 2021'!DD148</f>
        <v>0</v>
      </c>
      <c r="AW146" s="68">
        <f>'jeziora 2021'!DE148</f>
        <v>0.05</v>
      </c>
      <c r="AX146" s="105">
        <f>'jeziora 2021'!DF148</f>
        <v>0.05</v>
      </c>
      <c r="AY146" s="60" t="s">
        <v>172</v>
      </c>
      <c r="AZ146" s="69"/>
      <c r="BA146" s="69"/>
      <c r="BB146" s="69"/>
    </row>
    <row r="147" spans="1:54" x14ac:dyDescent="0.2">
      <c r="A147" s="4">
        <f>'jeziora 2021'!B149</f>
        <v>606</v>
      </c>
      <c r="B147" s="13" t="str">
        <f>'jeziora 2021'!D149</f>
        <v>jez. Sasek Wielki - stan. 02</v>
      </c>
      <c r="C147" s="49">
        <f>'jeziora 2021'!I149</f>
        <v>0.05</v>
      </c>
      <c r="D147" s="49">
        <f>'jeziora 2021'!J149</f>
        <v>1.5</v>
      </c>
      <c r="E147" s="49">
        <f>'jeziora 2021'!L149</f>
        <v>2.5000000000000001E-2</v>
      </c>
      <c r="F147" s="49">
        <f>'jeziora 2021'!N149</f>
        <v>3.282</v>
      </c>
      <c r="G147" s="49">
        <f>'jeziora 2021'!O149</f>
        <v>0.2</v>
      </c>
      <c r="H147" s="49">
        <f>'jeziora 2021'!P149</f>
        <v>2.8199999999999999E-2</v>
      </c>
      <c r="I147" s="49">
        <f>'jeziora 2021'!S149</f>
        <v>3.351</v>
      </c>
      <c r="J147" s="49">
        <f>'jeziora 2021'!T149</f>
        <v>17.07</v>
      </c>
      <c r="K147" s="49">
        <f>'jeziora 2021'!Y149</f>
        <v>25.19</v>
      </c>
      <c r="L147" s="92">
        <f>'jeziora 2021'!AB149</f>
        <v>12940</v>
      </c>
      <c r="M147" s="92">
        <f>'jeziora 2021'!AC149</f>
        <v>3093.37</v>
      </c>
      <c r="N147" s="68">
        <f>'jeziora 2021'!AI149</f>
        <v>26</v>
      </c>
      <c r="O147" s="68">
        <f>'jeziora 2021'!AJ149</f>
        <v>26</v>
      </c>
      <c r="P147" s="68">
        <f>'jeziora 2021'!AK149</f>
        <v>30</v>
      </c>
      <c r="Q147" s="68">
        <f>'jeziora 2021'!AL149</f>
        <v>149</v>
      </c>
      <c r="R147" s="68">
        <f>'jeziora 2021'!AM149</f>
        <v>49</v>
      </c>
      <c r="S147" s="68">
        <f>'jeziora 2021'!AN149</f>
        <v>27</v>
      </c>
      <c r="T147" s="68">
        <f>'jeziora 2021'!AO149</f>
        <v>44</v>
      </c>
      <c r="U147" s="68">
        <f>'jeziora 2021'!AQ149</f>
        <v>59</v>
      </c>
      <c r="V147" s="68">
        <f>'jeziora 2021'!AR149</f>
        <v>1.5</v>
      </c>
      <c r="W147" s="68">
        <f>'jeziora 2021'!AS149</f>
        <v>2.5</v>
      </c>
      <c r="X147" s="68">
        <f>'jeziora 2021'!AT149</f>
        <v>243</v>
      </c>
      <c r="Y147" s="68">
        <f>'jeziora 2021'!AU149</f>
        <v>82</v>
      </c>
      <c r="Z147" s="68">
        <f>'jeziora 2021'!AV149</f>
        <v>82</v>
      </c>
      <c r="AA147" s="68">
        <f>'jeziora 2021'!AW149</f>
        <v>32</v>
      </c>
      <c r="AB147" s="68">
        <f>'jeziora 2021'!AX149</f>
        <v>37</v>
      </c>
      <c r="AC147" s="68">
        <f>'jeziora 2021'!AY149</f>
        <v>77</v>
      </c>
      <c r="AD147" s="68">
        <f>'jeziora 2021'!AZ149</f>
        <v>2.5</v>
      </c>
      <c r="AE147" s="68">
        <f>'jeziora 2021'!BB149</f>
        <v>794</v>
      </c>
      <c r="AF147" s="68">
        <f>'jeziora 2021'!BJ149</f>
        <v>0.5</v>
      </c>
      <c r="AG147" s="68">
        <f>'jeziora 2021'!BL149</f>
        <v>0.5</v>
      </c>
      <c r="AH147" s="68">
        <f>'jeziora 2021'!BM149</f>
        <v>0.05</v>
      </c>
      <c r="AI147" s="68">
        <f>'jeziora 2021'!BN149</f>
        <v>0.05</v>
      </c>
      <c r="AJ147" s="68">
        <f>'jeziora 2021'!BO149</f>
        <v>0.05</v>
      </c>
      <c r="AK147" s="68">
        <f>'jeziora 2021'!BR149</f>
        <v>0.4</v>
      </c>
      <c r="AL147" s="68">
        <f>'jeziora 2021'!BS149</f>
        <v>0.05</v>
      </c>
      <c r="AM147" s="68">
        <f>'jeziora 2021'!BU149</f>
        <v>0.05</v>
      </c>
      <c r="AN147" s="68">
        <f>'jeziora 2021'!BV149</f>
        <v>0.05</v>
      </c>
      <c r="AO147" s="68">
        <f>'jeziora 2021'!BW149</f>
        <v>0.05</v>
      </c>
      <c r="AP147" s="68">
        <f>'jeziora 2021'!BX149</f>
        <v>0.1</v>
      </c>
      <c r="AQ147" s="68">
        <f>'jeziora 2021'!BZ149</f>
        <v>25</v>
      </c>
      <c r="AR147" s="130">
        <f>'jeziora 2021'!CK149</f>
        <v>5.0000000000000001E-3</v>
      </c>
      <c r="AS147" s="68">
        <f>'jeziora 2021'!CN149</f>
        <v>0.5</v>
      </c>
      <c r="AT147" s="68">
        <f>'jeziora 2021'!CS149</f>
        <v>0.5</v>
      </c>
      <c r="AU147" s="130">
        <f>'jeziora 2021'!CY149</f>
        <v>2.93E-2</v>
      </c>
      <c r="AV147" s="49">
        <f>'jeziora 2021'!DD149</f>
        <v>0.05</v>
      </c>
      <c r="AW147" s="68">
        <f>'jeziora 2021'!DE149</f>
        <v>0.05</v>
      </c>
      <c r="AX147" s="105">
        <f>'jeziora 2021'!DF149</f>
        <v>0.05</v>
      </c>
      <c r="AY147" s="60" t="s">
        <v>172</v>
      </c>
      <c r="AZ147" s="69"/>
      <c r="BA147" s="69"/>
      <c r="BB147" s="69"/>
    </row>
    <row r="148" spans="1:54" x14ac:dyDescent="0.2">
      <c r="A148" s="4">
        <f>'jeziora 2021'!B150</f>
        <v>607</v>
      </c>
      <c r="B148" s="13" t="str">
        <f>'jeziora 2021'!D150</f>
        <v>jez. Sawinda Wielka - stan. 01</v>
      </c>
      <c r="C148" s="49">
        <f>'jeziora 2021'!I150</f>
        <v>0.05</v>
      </c>
      <c r="D148" s="49">
        <f>'jeziora 2021'!J150</f>
        <v>7.6459999999999999</v>
      </c>
      <c r="E148" s="49">
        <f>'jeziora 2021'!L150</f>
        <v>2.5000000000000001E-2</v>
      </c>
      <c r="F148" s="49">
        <f>'jeziora 2021'!N150</f>
        <v>4.2210000000000001</v>
      </c>
      <c r="G148" s="49">
        <f>'jeziora 2021'!O150</f>
        <v>6.3449999999999998</v>
      </c>
      <c r="H148" s="49">
        <f>'jeziora 2021'!P150</f>
        <v>4.2200000000000001E-2</v>
      </c>
      <c r="I148" s="49">
        <f>'jeziora 2021'!S150</f>
        <v>5.6440000000000001</v>
      </c>
      <c r="J148" s="49">
        <f>'jeziora 2021'!T150</f>
        <v>22.8</v>
      </c>
      <c r="K148" s="49">
        <f>'jeziora 2021'!Y150</f>
        <v>38.07</v>
      </c>
      <c r="L148" s="92">
        <f>'jeziora 2021'!AB150</f>
        <v>22052.5</v>
      </c>
      <c r="M148" s="92">
        <f>'jeziora 2021'!AC150</f>
        <v>1311.29</v>
      </c>
      <c r="N148" s="68">
        <f>'jeziora 2021'!AI150</f>
        <v>2.5</v>
      </c>
      <c r="O148" s="68">
        <f>'jeziora 2021'!AJ150</f>
        <v>28</v>
      </c>
      <c r="P148" s="68">
        <f>'jeziora 2021'!AK150</f>
        <v>2.5</v>
      </c>
      <c r="Q148" s="68">
        <f>'jeziora 2021'!AL150</f>
        <v>144</v>
      </c>
      <c r="R148" s="68">
        <f>'jeziora 2021'!AM150</f>
        <v>55</v>
      </c>
      <c r="S148" s="68">
        <f>'jeziora 2021'!AN150</f>
        <v>43</v>
      </c>
      <c r="T148" s="68">
        <f>'jeziora 2021'!AO150</f>
        <v>63</v>
      </c>
      <c r="U148" s="68">
        <f>'jeziora 2021'!AQ150</f>
        <v>100</v>
      </c>
      <c r="V148" s="68">
        <f>'jeziora 2021'!AR150</f>
        <v>1.5</v>
      </c>
      <c r="W148" s="68">
        <f>'jeziora 2021'!AS150</f>
        <v>2.5</v>
      </c>
      <c r="X148" s="68">
        <f>'jeziora 2021'!AT150</f>
        <v>31</v>
      </c>
      <c r="Y148" s="68">
        <f>'jeziora 2021'!AU150</f>
        <v>105</v>
      </c>
      <c r="Z148" s="68">
        <f>'jeziora 2021'!AV150</f>
        <v>126</v>
      </c>
      <c r="AA148" s="68">
        <f>'jeziora 2021'!AW150</f>
        <v>46</v>
      </c>
      <c r="AB148" s="68">
        <f>'jeziora 2021'!AX150</f>
        <v>55</v>
      </c>
      <c r="AC148" s="68">
        <f>'jeziora 2021'!AY150</f>
        <v>104</v>
      </c>
      <c r="AD148" s="68">
        <f>'jeziora 2021'!AZ150</f>
        <v>29</v>
      </c>
      <c r="AE148" s="68">
        <f>'jeziora 2021'!BB150</f>
        <v>650</v>
      </c>
      <c r="AF148" s="68">
        <f>'jeziora 2021'!BJ150</f>
        <v>0.5</v>
      </c>
      <c r="AG148" s="68">
        <f>'jeziora 2021'!BL150</f>
        <v>0.5</v>
      </c>
      <c r="AH148" s="68">
        <f>'jeziora 2021'!BM150</f>
        <v>0.05</v>
      </c>
      <c r="AI148" s="68">
        <f>'jeziora 2021'!BN150</f>
        <v>0.05</v>
      </c>
      <c r="AJ148" s="68">
        <f>'jeziora 2021'!BO150</f>
        <v>0.05</v>
      </c>
      <c r="AK148" s="68">
        <f>'jeziora 2021'!BR150</f>
        <v>0.4</v>
      </c>
      <c r="AL148" s="68">
        <f>'jeziora 2021'!BS150</f>
        <v>0.05</v>
      </c>
      <c r="AM148" s="68">
        <f>'jeziora 2021'!BU150</f>
        <v>0.05</v>
      </c>
      <c r="AN148" s="68">
        <f>'jeziora 2021'!BV150</f>
        <v>0.05</v>
      </c>
      <c r="AO148" s="68">
        <f>'jeziora 2021'!BW150</f>
        <v>0.05</v>
      </c>
      <c r="AP148" s="68">
        <f>'jeziora 2021'!BX150</f>
        <v>0.1</v>
      </c>
      <c r="AQ148" s="68">
        <f>'jeziora 2021'!BZ150</f>
        <v>0</v>
      </c>
      <c r="AR148" s="130">
        <f>'jeziora 2021'!CK150</f>
        <v>0</v>
      </c>
      <c r="AS148" s="68">
        <f>'jeziora 2021'!CN150</f>
        <v>0</v>
      </c>
      <c r="AT148" s="68">
        <f>'jeziora 2021'!CS150</f>
        <v>0</v>
      </c>
      <c r="AU148" s="130">
        <f>'jeziora 2021'!CY150</f>
        <v>0</v>
      </c>
      <c r="AV148" s="49">
        <f>'jeziora 2021'!DD150</f>
        <v>0</v>
      </c>
      <c r="AW148" s="68">
        <f>'jeziora 2021'!DE150</f>
        <v>0.05</v>
      </c>
      <c r="AX148" s="105">
        <f>'jeziora 2021'!DF150</f>
        <v>0.05</v>
      </c>
      <c r="AY148" s="60" t="s">
        <v>172</v>
      </c>
      <c r="AZ148" s="69"/>
      <c r="BA148" s="69"/>
      <c r="BB148" s="69"/>
    </row>
    <row r="149" spans="1:54" x14ac:dyDescent="0.2">
      <c r="A149" s="4">
        <f>'jeziora 2021'!B151</f>
        <v>608</v>
      </c>
      <c r="B149" s="13" t="str">
        <f>'jeziora 2021'!D151</f>
        <v>jez. Sępoleńskie - stanowisko 02</v>
      </c>
      <c r="C149" s="49">
        <f>'jeziora 2021'!I151</f>
        <v>1.3540000000000001</v>
      </c>
      <c r="D149" s="49">
        <f>'jeziora 2021'!J151</f>
        <v>5.1639999999999997</v>
      </c>
      <c r="E149" s="49">
        <f>'jeziora 2021'!L151</f>
        <v>0.60950000000000004</v>
      </c>
      <c r="F149" s="49">
        <f>'jeziora 2021'!N151</f>
        <v>51.1</v>
      </c>
      <c r="G149" s="49">
        <f>'jeziora 2021'!O151</f>
        <v>14.42</v>
      </c>
      <c r="H149" s="49">
        <f>'jeziora 2021'!P151</f>
        <v>7.1999999999999998E-3</v>
      </c>
      <c r="I149" s="49">
        <f>'jeziora 2021'!S151</f>
        <v>12.74</v>
      </c>
      <c r="J149" s="49">
        <f>'jeziora 2021'!T151</f>
        <v>29.75</v>
      </c>
      <c r="K149" s="49">
        <f>'jeziora 2021'!Y151</f>
        <v>142.69999999999999</v>
      </c>
      <c r="L149" s="92">
        <f>'jeziora 2021'!AB151</f>
        <v>19938.4452638658</v>
      </c>
      <c r="M149" s="92">
        <f>'jeziora 2021'!AC151</f>
        <v>1765.68857047641</v>
      </c>
      <c r="N149" s="68">
        <f>'jeziora 2021'!AI151</f>
        <v>69</v>
      </c>
      <c r="O149" s="68">
        <f>'jeziora 2021'!AJ151</f>
        <v>117</v>
      </c>
      <c r="P149" s="68">
        <f>'jeziora 2021'!AK151</f>
        <v>54</v>
      </c>
      <c r="Q149" s="68">
        <f>'jeziora 2021'!AL151</f>
        <v>876</v>
      </c>
      <c r="R149" s="68">
        <f>'jeziora 2021'!AM151</f>
        <v>490</v>
      </c>
      <c r="S149" s="68">
        <f>'jeziora 2021'!AN151</f>
        <v>311</v>
      </c>
      <c r="T149" s="68">
        <f>'jeziora 2021'!AO151</f>
        <v>414</v>
      </c>
      <c r="U149" s="68">
        <f>'jeziora 2021'!AQ151</f>
        <v>318</v>
      </c>
      <c r="V149" s="68">
        <f>'jeziora 2021'!AR151</f>
        <v>50</v>
      </c>
      <c r="W149" s="68">
        <f>'jeziora 2021'!AS151</f>
        <v>31</v>
      </c>
      <c r="X149" s="68">
        <f>'jeziora 2021'!AT151</f>
        <v>67</v>
      </c>
      <c r="Y149" s="68">
        <f>'jeziora 2021'!AU151</f>
        <v>565</v>
      </c>
      <c r="Z149" s="68">
        <f>'jeziora 2021'!AV151</f>
        <v>699</v>
      </c>
      <c r="AA149" s="68">
        <f>'jeziora 2021'!AW151</f>
        <v>288</v>
      </c>
      <c r="AB149" s="68">
        <f>'jeziora 2021'!AX151</f>
        <v>403</v>
      </c>
      <c r="AC149" s="68">
        <f>'jeziora 2021'!AY151</f>
        <v>473</v>
      </c>
      <c r="AD149" s="68">
        <f>'jeziora 2021'!AZ151</f>
        <v>141</v>
      </c>
      <c r="AE149" s="68">
        <f>'jeziora 2021'!BB151</f>
        <v>4031</v>
      </c>
      <c r="AF149" s="68">
        <f>'jeziora 2021'!BJ151</f>
        <v>0.5</v>
      </c>
      <c r="AG149" s="68">
        <f>'jeziora 2021'!BL151</f>
        <v>0.5</v>
      </c>
      <c r="AH149" s="68">
        <f>'jeziora 2021'!BM151</f>
        <v>0.05</v>
      </c>
      <c r="AI149" s="68">
        <f>'jeziora 2021'!BN151</f>
        <v>0.05</v>
      </c>
      <c r="AJ149" s="68">
        <f>'jeziora 2021'!BO151</f>
        <v>0.05</v>
      </c>
      <c r="AK149" s="68">
        <f>'jeziora 2021'!BR151</f>
        <v>0.4</v>
      </c>
      <c r="AL149" s="68">
        <f>'jeziora 2021'!BS151</f>
        <v>0.05</v>
      </c>
      <c r="AM149" s="68">
        <f>'jeziora 2021'!BU151</f>
        <v>0.05</v>
      </c>
      <c r="AN149" s="68">
        <f>'jeziora 2021'!BV151</f>
        <v>0.05</v>
      </c>
      <c r="AO149" s="68">
        <f>'jeziora 2021'!BW151</f>
        <v>0.05</v>
      </c>
      <c r="AP149" s="68">
        <f>'jeziora 2021'!BX151</f>
        <v>0.1</v>
      </c>
      <c r="AQ149" s="68">
        <f>'jeziora 2021'!BZ151</f>
        <v>0</v>
      </c>
      <c r="AR149" s="130">
        <f>'jeziora 2021'!CK151</f>
        <v>0</v>
      </c>
      <c r="AS149" s="68">
        <f>'jeziora 2021'!CN151</f>
        <v>0</v>
      </c>
      <c r="AT149" s="68">
        <f>'jeziora 2021'!CS151</f>
        <v>0</v>
      </c>
      <c r="AU149" s="130">
        <f>'jeziora 2021'!CY151</f>
        <v>0</v>
      </c>
      <c r="AV149" s="49">
        <f>'jeziora 2021'!DD151</f>
        <v>0</v>
      </c>
      <c r="AW149" s="68">
        <f>'jeziora 2021'!DE151</f>
        <v>0.05</v>
      </c>
      <c r="AX149" s="105">
        <f>'jeziora 2021'!DF151</f>
        <v>0.05</v>
      </c>
      <c r="AY149" s="60" t="s">
        <v>172</v>
      </c>
      <c r="AZ149" s="69"/>
      <c r="BA149" s="69"/>
      <c r="BB149" s="69"/>
    </row>
    <row r="150" spans="1:54" x14ac:dyDescent="0.2">
      <c r="A150" s="4">
        <f>'jeziora 2021'!B152</f>
        <v>609</v>
      </c>
      <c r="B150" s="13" t="str">
        <f>'jeziora 2021'!D152</f>
        <v>Jez. Skępskie Wielkie - stanowisko 01</v>
      </c>
      <c r="C150" s="49">
        <f>'jeziora 2021'!I152</f>
        <v>0.49440000000000001</v>
      </c>
      <c r="D150" s="49">
        <f>'jeziora 2021'!J152</f>
        <v>7.0650000000000004</v>
      </c>
      <c r="E150" s="49">
        <f>'jeziora 2021'!L152</f>
        <v>1.091</v>
      </c>
      <c r="F150" s="49">
        <f>'jeziora 2021'!N152</f>
        <v>23.29</v>
      </c>
      <c r="G150" s="49">
        <f>'jeziora 2021'!O152</f>
        <v>19.100000000000001</v>
      </c>
      <c r="H150" s="49">
        <f>'jeziora 2021'!P152</f>
        <v>1.2200000000000001E-2</v>
      </c>
      <c r="I150" s="49">
        <f>'jeziora 2021'!S152</f>
        <v>16.09</v>
      </c>
      <c r="J150" s="49">
        <f>'jeziora 2021'!T152</f>
        <v>50.66</v>
      </c>
      <c r="K150" s="49">
        <f>'jeziora 2021'!Y152</f>
        <v>133</v>
      </c>
      <c r="L150" s="92">
        <f>'jeziora 2021'!AB152</f>
        <v>20238.611814194501</v>
      </c>
      <c r="M150" s="92">
        <f>'jeziora 2021'!AC152</f>
        <v>822.31524130091202</v>
      </c>
      <c r="N150" s="68">
        <f>'jeziora 2021'!AI152</f>
        <v>62</v>
      </c>
      <c r="O150" s="68">
        <f>'jeziora 2021'!AJ152</f>
        <v>139</v>
      </c>
      <c r="P150" s="68">
        <f>'jeziora 2021'!AK152</f>
        <v>71</v>
      </c>
      <c r="Q150" s="68">
        <f>'jeziora 2021'!AL152</f>
        <v>839</v>
      </c>
      <c r="R150" s="68">
        <f>'jeziora 2021'!AM152</f>
        <v>450</v>
      </c>
      <c r="S150" s="68">
        <f>'jeziora 2021'!AN152</f>
        <v>215</v>
      </c>
      <c r="T150" s="68">
        <f>'jeziora 2021'!AO152</f>
        <v>268</v>
      </c>
      <c r="U150" s="68">
        <f>'jeziora 2021'!AQ152</f>
        <v>265</v>
      </c>
      <c r="V150" s="68">
        <f>'jeziora 2021'!AR152</f>
        <v>1.5</v>
      </c>
      <c r="W150" s="68">
        <f>'jeziora 2021'!AS152</f>
        <v>57</v>
      </c>
      <c r="X150" s="68">
        <f>'jeziora 2021'!AT152</f>
        <v>77</v>
      </c>
      <c r="Y150" s="68">
        <f>'jeziora 2021'!AU152</f>
        <v>471</v>
      </c>
      <c r="Z150" s="68">
        <f>'jeziora 2021'!AV152</f>
        <v>448</v>
      </c>
      <c r="AA150" s="68">
        <f>'jeziora 2021'!AW152</f>
        <v>185</v>
      </c>
      <c r="AB150" s="68">
        <f>'jeziora 2021'!AX152</f>
        <v>208</v>
      </c>
      <c r="AC150" s="68">
        <f>'jeziora 2021'!AY152</f>
        <v>332</v>
      </c>
      <c r="AD150" s="68">
        <f>'jeziora 2021'!AZ152</f>
        <v>83</v>
      </c>
      <c r="AE150" s="68">
        <f>'jeziora 2021'!BB152</f>
        <v>3283.5</v>
      </c>
      <c r="AF150" s="68">
        <f>'jeziora 2021'!BJ152</f>
        <v>0.5</v>
      </c>
      <c r="AG150" s="68">
        <f>'jeziora 2021'!BL152</f>
        <v>0.5</v>
      </c>
      <c r="AH150" s="68">
        <f>'jeziora 2021'!BM152</f>
        <v>0.05</v>
      </c>
      <c r="AI150" s="68">
        <f>'jeziora 2021'!BN152</f>
        <v>0.05</v>
      </c>
      <c r="AJ150" s="68">
        <f>'jeziora 2021'!BO152</f>
        <v>0.05</v>
      </c>
      <c r="AK150" s="68">
        <f>'jeziora 2021'!BR152</f>
        <v>0.4</v>
      </c>
      <c r="AL150" s="68">
        <f>'jeziora 2021'!BS152</f>
        <v>0.05</v>
      </c>
      <c r="AM150" s="68">
        <f>'jeziora 2021'!BU152</f>
        <v>0.05</v>
      </c>
      <c r="AN150" s="68">
        <f>'jeziora 2021'!BV152</f>
        <v>0.05</v>
      </c>
      <c r="AO150" s="68">
        <f>'jeziora 2021'!BW152</f>
        <v>0.05</v>
      </c>
      <c r="AP150" s="68">
        <f>'jeziora 2021'!BX152</f>
        <v>0.1</v>
      </c>
      <c r="AQ150" s="68">
        <f>'jeziora 2021'!BZ152</f>
        <v>0</v>
      </c>
      <c r="AR150" s="130">
        <f>'jeziora 2021'!CK152</f>
        <v>0</v>
      </c>
      <c r="AS150" s="68">
        <f>'jeziora 2021'!CN152</f>
        <v>0</v>
      </c>
      <c r="AT150" s="68">
        <f>'jeziora 2021'!CS152</f>
        <v>0</v>
      </c>
      <c r="AU150" s="130">
        <f>'jeziora 2021'!CY152</f>
        <v>0</v>
      </c>
      <c r="AV150" s="49">
        <f>'jeziora 2021'!DD152</f>
        <v>0</v>
      </c>
      <c r="AW150" s="68">
        <f>'jeziora 2021'!DE152</f>
        <v>0.05</v>
      </c>
      <c r="AX150" s="105">
        <f>'jeziora 2021'!DF152</f>
        <v>0.05</v>
      </c>
      <c r="AY150" s="59" t="s">
        <v>171</v>
      </c>
      <c r="AZ150" s="69"/>
      <c r="BA150" s="69"/>
      <c r="BB150" s="69"/>
    </row>
    <row r="151" spans="1:54" x14ac:dyDescent="0.2">
      <c r="A151" s="4">
        <f>'jeziora 2021'!B153</f>
        <v>610</v>
      </c>
      <c r="B151" s="13" t="str">
        <f>'jeziora 2021'!D153</f>
        <v>jez. Skiertąg - stan.02</v>
      </c>
      <c r="C151" s="49">
        <f>'jeziora 2021'!I153</f>
        <v>0.05</v>
      </c>
      <c r="D151" s="49">
        <f>'jeziora 2021'!J153</f>
        <v>1.5</v>
      </c>
      <c r="E151" s="49">
        <f>'jeziora 2021'!L153</f>
        <v>2.5000000000000001E-2</v>
      </c>
      <c r="F151" s="49">
        <f>'jeziora 2021'!N153</f>
        <v>4.32</v>
      </c>
      <c r="G151" s="49">
        <f>'jeziora 2021'!O153</f>
        <v>6.23</v>
      </c>
      <c r="H151" s="49">
        <f>'jeziora 2021'!P153</f>
        <v>0.182</v>
      </c>
      <c r="I151" s="49">
        <f>'jeziora 2021'!S153</f>
        <v>1.61</v>
      </c>
      <c r="J151" s="49">
        <f>'jeziora 2021'!T153</f>
        <v>8.34</v>
      </c>
      <c r="K151" s="49">
        <f>'jeziora 2021'!Y153</f>
        <v>32.6</v>
      </c>
      <c r="L151" s="92">
        <f>'jeziora 2021'!AB153</f>
        <v>9726</v>
      </c>
      <c r="M151" s="92">
        <f>'jeziora 2021'!AC153</f>
        <v>487</v>
      </c>
      <c r="N151" s="68">
        <f>'jeziora 2021'!AI153</f>
        <v>200</v>
      </c>
      <c r="O151" s="68">
        <f>'jeziora 2021'!AJ153</f>
        <v>363</v>
      </c>
      <c r="P151" s="68">
        <f>'jeziora 2021'!AK153</f>
        <v>138</v>
      </c>
      <c r="Q151" s="68">
        <f>'jeziora 2021'!AL153</f>
        <v>1620</v>
      </c>
      <c r="R151" s="68">
        <f>'jeziora 2021'!AM153</f>
        <v>700</v>
      </c>
      <c r="S151" s="68">
        <f>'jeziora 2021'!AN153</f>
        <v>419</v>
      </c>
      <c r="T151" s="68">
        <f>'jeziora 2021'!AO153</f>
        <v>507</v>
      </c>
      <c r="U151" s="68">
        <f>'jeziora 2021'!AQ153</f>
        <v>378</v>
      </c>
      <c r="V151" s="68">
        <f>'jeziora 2021'!AR153</f>
        <v>325</v>
      </c>
      <c r="W151" s="68">
        <f>'jeziora 2021'!AS153</f>
        <v>123</v>
      </c>
      <c r="X151" s="68">
        <f>'jeziora 2021'!AT153</f>
        <v>178</v>
      </c>
      <c r="Y151" s="68">
        <f>'jeziora 2021'!AU153</f>
        <v>1330</v>
      </c>
      <c r="Z151" s="68">
        <f>'jeziora 2021'!AV153</f>
        <v>745</v>
      </c>
      <c r="AA151" s="68">
        <f>'jeziora 2021'!AW153</f>
        <v>289</v>
      </c>
      <c r="AB151" s="68">
        <f>'jeziora 2021'!AX153</f>
        <v>458</v>
      </c>
      <c r="AC151" s="68">
        <f>'jeziora 2021'!AY153</f>
        <v>445</v>
      </c>
      <c r="AD151" s="68">
        <f>'jeziora 2021'!AZ153</f>
        <v>140</v>
      </c>
      <c r="AE151" s="68">
        <f>'jeziora 2021'!BB153</f>
        <v>6937</v>
      </c>
      <c r="AF151" s="68">
        <f>'jeziora 2021'!BJ153</f>
        <v>0.5</v>
      </c>
      <c r="AG151" s="68">
        <f>'jeziora 2021'!BL153</f>
        <v>0.5</v>
      </c>
      <c r="AH151" s="68">
        <f>'jeziora 2021'!BM153</f>
        <v>0.05</v>
      </c>
      <c r="AI151" s="68">
        <f>'jeziora 2021'!BN153</f>
        <v>0.05</v>
      </c>
      <c r="AJ151" s="68">
        <f>'jeziora 2021'!BO153</f>
        <v>0.05</v>
      </c>
      <c r="AK151" s="68">
        <f>'jeziora 2021'!BR153</f>
        <v>0.4</v>
      </c>
      <c r="AL151" s="68">
        <f>'jeziora 2021'!BS153</f>
        <v>0.05</v>
      </c>
      <c r="AM151" s="68">
        <f>'jeziora 2021'!BU153</f>
        <v>0.05</v>
      </c>
      <c r="AN151" s="68">
        <f>'jeziora 2021'!BV153</f>
        <v>0.05</v>
      </c>
      <c r="AO151" s="68">
        <f>'jeziora 2021'!BW153</f>
        <v>0.05</v>
      </c>
      <c r="AP151" s="68">
        <f>'jeziora 2021'!BX153</f>
        <v>0.1</v>
      </c>
      <c r="AQ151" s="68">
        <f>'jeziora 2021'!BZ153</f>
        <v>0</v>
      </c>
      <c r="AR151" s="130">
        <f>'jeziora 2021'!CK153</f>
        <v>0</v>
      </c>
      <c r="AS151" s="68">
        <f>'jeziora 2021'!CN153</f>
        <v>0</v>
      </c>
      <c r="AT151" s="68">
        <f>'jeziora 2021'!CS153</f>
        <v>0</v>
      </c>
      <c r="AU151" s="130">
        <f>'jeziora 2021'!CY153</f>
        <v>0</v>
      </c>
      <c r="AV151" s="49">
        <f>'jeziora 2021'!DD153</f>
        <v>0</v>
      </c>
      <c r="AW151" s="68">
        <f>'jeziora 2021'!DE153</f>
        <v>0.05</v>
      </c>
      <c r="AX151" s="105">
        <f>'jeziora 2021'!DF153</f>
        <v>0.05</v>
      </c>
      <c r="AY151" s="60" t="s">
        <v>172</v>
      </c>
      <c r="AZ151" s="69"/>
      <c r="BA151" s="69"/>
      <c r="BB151" s="69"/>
    </row>
    <row r="152" spans="1:54" x14ac:dyDescent="0.2">
      <c r="A152" s="4">
        <f>'jeziora 2021'!B154</f>
        <v>611</v>
      </c>
      <c r="B152" s="13" t="str">
        <f>'jeziora 2021'!D154</f>
        <v>jez. Skomętno - stan.01</v>
      </c>
      <c r="C152" s="49">
        <f>'jeziora 2021'!I154</f>
        <v>0.05</v>
      </c>
      <c r="D152" s="49">
        <f>'jeziora 2021'!J154</f>
        <v>7.4480000000000004</v>
      </c>
      <c r="E152" s="49">
        <f>'jeziora 2021'!L154</f>
        <v>2.5000000000000001E-2</v>
      </c>
      <c r="F152" s="49">
        <f>'jeziora 2021'!N154</f>
        <v>5.6589999999999998</v>
      </c>
      <c r="G152" s="49">
        <f>'jeziora 2021'!O154</f>
        <v>6.327</v>
      </c>
      <c r="H152" s="49">
        <f>'jeziora 2021'!P154</f>
        <v>5.0599999999999999E-2</v>
      </c>
      <c r="I152" s="49">
        <f>'jeziora 2021'!S154</f>
        <v>6.06</v>
      </c>
      <c r="J152" s="49">
        <f>'jeziora 2021'!T154</f>
        <v>70.41</v>
      </c>
      <c r="K152" s="49">
        <f>'jeziora 2021'!Y154</f>
        <v>35.61</v>
      </c>
      <c r="L152" s="92">
        <f>'jeziora 2021'!AB154</f>
        <v>18284.5</v>
      </c>
      <c r="M152" s="92">
        <f>'jeziora 2021'!AC154</f>
        <v>668.51099999999997</v>
      </c>
      <c r="N152" s="68">
        <f>'jeziora 2021'!AI154</f>
        <v>2.5</v>
      </c>
      <c r="O152" s="68">
        <f>'jeziora 2021'!AJ154</f>
        <v>2.5</v>
      </c>
      <c r="P152" s="68">
        <f>'jeziora 2021'!AK154</f>
        <v>47</v>
      </c>
      <c r="Q152" s="68">
        <f>'jeziora 2021'!AL154</f>
        <v>199</v>
      </c>
      <c r="R152" s="68">
        <f>'jeziora 2021'!AM154</f>
        <v>66</v>
      </c>
      <c r="S152" s="68">
        <f>'jeziora 2021'!AN154</f>
        <v>38</v>
      </c>
      <c r="T152" s="68">
        <f>'jeziora 2021'!AO154</f>
        <v>53</v>
      </c>
      <c r="U152" s="68">
        <f>'jeziora 2021'!AQ154</f>
        <v>63</v>
      </c>
      <c r="V152" s="68">
        <f>'jeziora 2021'!AR154</f>
        <v>1.5</v>
      </c>
      <c r="W152" s="68">
        <f>'jeziora 2021'!AS154</f>
        <v>2.5</v>
      </c>
      <c r="X152" s="68">
        <f>'jeziora 2021'!AT154</f>
        <v>2.5</v>
      </c>
      <c r="Y152" s="68">
        <f>'jeziora 2021'!AU154</f>
        <v>99</v>
      </c>
      <c r="Z152" s="68">
        <f>'jeziora 2021'!AV154</f>
        <v>102</v>
      </c>
      <c r="AA152" s="68">
        <f>'jeziora 2021'!AW154</f>
        <v>37</v>
      </c>
      <c r="AB152" s="68">
        <f>'jeziora 2021'!AX154</f>
        <v>42</v>
      </c>
      <c r="AC152" s="68">
        <f>'jeziora 2021'!AY154</f>
        <v>77</v>
      </c>
      <c r="AD152" s="68">
        <f>'jeziora 2021'!AZ154</f>
        <v>2.5</v>
      </c>
      <c r="AE152" s="68">
        <f>'jeziora 2021'!BB154</f>
        <v>652.5</v>
      </c>
      <c r="AF152" s="68">
        <f>'jeziora 2021'!BJ154</f>
        <v>0.5</v>
      </c>
      <c r="AG152" s="68">
        <f>'jeziora 2021'!BL154</f>
        <v>0.5</v>
      </c>
      <c r="AH152" s="68">
        <f>'jeziora 2021'!BM154</f>
        <v>0.05</v>
      </c>
      <c r="AI152" s="68">
        <f>'jeziora 2021'!BN154</f>
        <v>0.05</v>
      </c>
      <c r="AJ152" s="68">
        <f>'jeziora 2021'!BO154</f>
        <v>0.05</v>
      </c>
      <c r="AK152" s="68">
        <f>'jeziora 2021'!BR154</f>
        <v>0.4</v>
      </c>
      <c r="AL152" s="68">
        <f>'jeziora 2021'!BS154</f>
        <v>0.05</v>
      </c>
      <c r="AM152" s="68">
        <f>'jeziora 2021'!BU154</f>
        <v>0.05</v>
      </c>
      <c r="AN152" s="68">
        <f>'jeziora 2021'!BV154</f>
        <v>0.05</v>
      </c>
      <c r="AO152" s="68">
        <f>'jeziora 2021'!BW154</f>
        <v>0.05</v>
      </c>
      <c r="AP152" s="68">
        <f>'jeziora 2021'!BX154</f>
        <v>0.1</v>
      </c>
      <c r="AQ152" s="68">
        <f>'jeziora 2021'!BZ154</f>
        <v>0</v>
      </c>
      <c r="AR152" s="130">
        <f>'jeziora 2021'!CK154</f>
        <v>0</v>
      </c>
      <c r="AS152" s="68">
        <f>'jeziora 2021'!CN154</f>
        <v>0</v>
      </c>
      <c r="AT152" s="68">
        <f>'jeziora 2021'!CS154</f>
        <v>0</v>
      </c>
      <c r="AU152" s="130">
        <f>'jeziora 2021'!CY154</f>
        <v>0</v>
      </c>
      <c r="AV152" s="49">
        <f>'jeziora 2021'!DD154</f>
        <v>0</v>
      </c>
      <c r="AW152" s="68">
        <f>'jeziora 2021'!DE154</f>
        <v>0.05</v>
      </c>
      <c r="AX152" s="105">
        <f>'jeziora 2021'!DF154</f>
        <v>0.05</v>
      </c>
      <c r="AY152" s="58" t="s">
        <v>170</v>
      </c>
      <c r="AZ152" s="69"/>
      <c r="BA152" s="69"/>
      <c r="BB152" s="69"/>
    </row>
    <row r="153" spans="1:54" x14ac:dyDescent="0.2">
      <c r="A153" s="4">
        <f>'jeziora 2021'!B155</f>
        <v>612</v>
      </c>
      <c r="B153" s="13" t="str">
        <f>'jeziora 2021'!D155</f>
        <v>Jez. Skrzynki Duże - stan. 01</v>
      </c>
      <c r="C153" s="49">
        <f>'jeziora 2021'!I155</f>
        <v>0.2702</v>
      </c>
      <c r="D153" s="49">
        <f>'jeziora 2021'!J155</f>
        <v>1.5</v>
      </c>
      <c r="E153" s="49">
        <f>'jeziora 2021'!L155</f>
        <v>0.36549999999999999</v>
      </c>
      <c r="F153" s="49">
        <f>'jeziora 2021'!N155</f>
        <v>10.18</v>
      </c>
      <c r="G153" s="49">
        <f>'jeziora 2021'!O155</f>
        <v>14.95</v>
      </c>
      <c r="H153" s="49">
        <f>'jeziora 2021'!P155</f>
        <v>2.12E-2</v>
      </c>
      <c r="I153" s="49">
        <f>'jeziora 2021'!S155</f>
        <v>9.0790000000000006</v>
      </c>
      <c r="J153" s="49">
        <f>'jeziora 2021'!T155</f>
        <v>23.85</v>
      </c>
      <c r="K153" s="49">
        <f>'jeziora 2021'!Y155</f>
        <v>78.41</v>
      </c>
      <c r="L153" s="92">
        <f>'jeziora 2021'!AB155</f>
        <v>6932</v>
      </c>
      <c r="M153" s="92">
        <f>'jeziora 2021'!AC155</f>
        <v>509.46312929522998</v>
      </c>
      <c r="N153" s="68">
        <f>'jeziora 2021'!AI155</f>
        <v>70</v>
      </c>
      <c r="O153" s="68">
        <f>'jeziora 2021'!AJ155</f>
        <v>50</v>
      </c>
      <c r="P153" s="68">
        <f>'jeziora 2021'!AK155</f>
        <v>60</v>
      </c>
      <c r="Q153" s="68">
        <f>'jeziora 2021'!AL155</f>
        <v>685</v>
      </c>
      <c r="R153" s="68">
        <f>'jeziora 2021'!AM155</f>
        <v>270</v>
      </c>
      <c r="S153" s="68">
        <f>'jeziora 2021'!AN155</f>
        <v>172</v>
      </c>
      <c r="T153" s="68">
        <f>'jeziora 2021'!AO155</f>
        <v>206</v>
      </c>
      <c r="U153" s="68">
        <f>'jeziora 2021'!AQ155</f>
        <v>135</v>
      </c>
      <c r="V153" s="68">
        <f>'jeziora 2021'!AR155</f>
        <v>1.5</v>
      </c>
      <c r="W153" s="68">
        <f>'jeziora 2021'!AS155</f>
        <v>23</v>
      </c>
      <c r="X153" s="68">
        <f>'jeziora 2021'!AT155</f>
        <v>157</v>
      </c>
      <c r="Y153" s="68">
        <f>'jeziora 2021'!AU155</f>
        <v>337</v>
      </c>
      <c r="Z153" s="68">
        <f>'jeziora 2021'!AV155</f>
        <v>335</v>
      </c>
      <c r="AA153" s="68">
        <f>'jeziora 2021'!AW155</f>
        <v>136</v>
      </c>
      <c r="AB153" s="68">
        <f>'jeziora 2021'!AX155</f>
        <v>159</v>
      </c>
      <c r="AC153" s="68">
        <f>'jeziora 2021'!AY155</f>
        <v>221</v>
      </c>
      <c r="AD153" s="68">
        <f>'jeziora 2021'!AZ155</f>
        <v>63</v>
      </c>
      <c r="AE153" s="68">
        <f>'jeziora 2021'!BB155</f>
        <v>2502.5</v>
      </c>
      <c r="AF153" s="68">
        <f>'jeziora 2021'!BJ155</f>
        <v>0.5</v>
      </c>
      <c r="AG153" s="68">
        <f>'jeziora 2021'!BL155</f>
        <v>0.5</v>
      </c>
      <c r="AH153" s="68">
        <f>'jeziora 2021'!BM155</f>
        <v>0.05</v>
      </c>
      <c r="AI153" s="68">
        <f>'jeziora 2021'!BN155</f>
        <v>0.05</v>
      </c>
      <c r="AJ153" s="68">
        <f>'jeziora 2021'!BO155</f>
        <v>0.05</v>
      </c>
      <c r="AK153" s="68">
        <f>'jeziora 2021'!BR155</f>
        <v>0.4</v>
      </c>
      <c r="AL153" s="68">
        <f>'jeziora 2021'!BS155</f>
        <v>0.05</v>
      </c>
      <c r="AM153" s="68">
        <f>'jeziora 2021'!BU155</f>
        <v>0.05</v>
      </c>
      <c r="AN153" s="68">
        <f>'jeziora 2021'!BV155</f>
        <v>0.05</v>
      </c>
      <c r="AO153" s="68">
        <f>'jeziora 2021'!BW155</f>
        <v>0.05</v>
      </c>
      <c r="AP153" s="68">
        <f>'jeziora 2021'!BX155</f>
        <v>0.1</v>
      </c>
      <c r="AQ153" s="68">
        <f>'jeziora 2021'!BZ155</f>
        <v>0</v>
      </c>
      <c r="AR153" s="130">
        <f>'jeziora 2021'!CK155</f>
        <v>0</v>
      </c>
      <c r="AS153" s="68">
        <f>'jeziora 2021'!CN155</f>
        <v>0</v>
      </c>
      <c r="AT153" s="68">
        <f>'jeziora 2021'!CS155</f>
        <v>0</v>
      </c>
      <c r="AU153" s="130">
        <f>'jeziora 2021'!CY155</f>
        <v>0</v>
      </c>
      <c r="AV153" s="49">
        <f>'jeziora 2021'!DD155</f>
        <v>0</v>
      </c>
      <c r="AW153" s="68">
        <f>'jeziora 2021'!DE155</f>
        <v>0.05</v>
      </c>
      <c r="AX153" s="105">
        <f>'jeziora 2021'!DF155</f>
        <v>0.05</v>
      </c>
      <c r="AY153" s="58" t="s">
        <v>170</v>
      </c>
      <c r="AZ153" s="69"/>
      <c r="BA153" s="69"/>
      <c r="BB153" s="69"/>
    </row>
    <row r="154" spans="1:54" x14ac:dyDescent="0.2">
      <c r="A154" s="4">
        <f>'jeziora 2021'!B156</f>
        <v>613</v>
      </c>
      <c r="B154" s="13" t="str">
        <f>'jeziora 2021'!D156</f>
        <v>Jez. Sławianowskie - stan. 01</v>
      </c>
      <c r="C154" s="49">
        <f>'jeziora 2021'!I156</f>
        <v>0.28910000000000002</v>
      </c>
      <c r="D154" s="49">
        <f>'jeziora 2021'!J156</f>
        <v>7.1920000000000002</v>
      </c>
      <c r="E154" s="49">
        <f>'jeziora 2021'!L156</f>
        <v>0.87919999999999998</v>
      </c>
      <c r="F154" s="49">
        <f>'jeziora 2021'!N156</f>
        <v>15.24</v>
      </c>
      <c r="G154" s="49">
        <f>'jeziora 2021'!O156</f>
        <v>12.72</v>
      </c>
      <c r="H154" s="49">
        <f>'jeziora 2021'!P156</f>
        <v>3.9199999999999999E-2</v>
      </c>
      <c r="I154" s="49">
        <f>'jeziora 2021'!S156</f>
        <v>11.67</v>
      </c>
      <c r="J154" s="49">
        <f>'jeziora 2021'!T156</f>
        <v>44.8</v>
      </c>
      <c r="K154" s="49">
        <f>'jeziora 2021'!Y156</f>
        <v>95.96</v>
      </c>
      <c r="L154" s="92">
        <f>'jeziora 2021'!AB156</f>
        <v>24104.045163908198</v>
      </c>
      <c r="M154" s="92">
        <f>'jeziora 2021'!AC156</f>
        <v>2744.2503934789802</v>
      </c>
      <c r="N154" s="68">
        <f>'jeziora 2021'!AI156</f>
        <v>45</v>
      </c>
      <c r="O154" s="68">
        <f>'jeziora 2021'!AJ156</f>
        <v>58</v>
      </c>
      <c r="P154" s="68">
        <f>'jeziora 2021'!AK156</f>
        <v>2.5</v>
      </c>
      <c r="Q154" s="68">
        <f>'jeziora 2021'!AL156</f>
        <v>450</v>
      </c>
      <c r="R154" s="68">
        <f>'jeziora 2021'!AM156</f>
        <v>190</v>
      </c>
      <c r="S154" s="68">
        <f>'jeziora 2021'!AN156</f>
        <v>97</v>
      </c>
      <c r="T154" s="68">
        <f>'jeziora 2021'!AO156</f>
        <v>135</v>
      </c>
      <c r="U154" s="68">
        <f>'jeziora 2021'!AQ156</f>
        <v>158</v>
      </c>
      <c r="V154" s="68">
        <f>'jeziora 2021'!AR156</f>
        <v>1.5</v>
      </c>
      <c r="W154" s="68">
        <f>'jeziora 2021'!AS156</f>
        <v>2.5</v>
      </c>
      <c r="X154" s="68">
        <f>'jeziora 2021'!AT156</f>
        <v>28</v>
      </c>
      <c r="Y154" s="68">
        <f>'jeziora 2021'!AU156</f>
        <v>249</v>
      </c>
      <c r="Z154" s="68">
        <f>'jeziora 2021'!AV156</f>
        <v>281</v>
      </c>
      <c r="AA154" s="68">
        <f>'jeziora 2021'!AW156</f>
        <v>106</v>
      </c>
      <c r="AB154" s="68">
        <f>'jeziora 2021'!AX156</f>
        <v>125</v>
      </c>
      <c r="AC154" s="68">
        <f>'jeziora 2021'!AY156</f>
        <v>225</v>
      </c>
      <c r="AD154" s="68">
        <f>'jeziora 2021'!AZ156</f>
        <v>45</v>
      </c>
      <c r="AE154" s="68">
        <f>'jeziora 2021'!BB156</f>
        <v>1645.5</v>
      </c>
      <c r="AF154" s="68">
        <f>'jeziora 2021'!BJ156</f>
        <v>0.5</v>
      </c>
      <c r="AG154" s="68">
        <f>'jeziora 2021'!BL156</f>
        <v>0.5</v>
      </c>
      <c r="AH154" s="68">
        <f>'jeziora 2021'!BM156</f>
        <v>0.05</v>
      </c>
      <c r="AI154" s="68">
        <f>'jeziora 2021'!BN156</f>
        <v>0.05</v>
      </c>
      <c r="AJ154" s="68">
        <f>'jeziora 2021'!BO156</f>
        <v>0.05</v>
      </c>
      <c r="AK154" s="68">
        <f>'jeziora 2021'!BR156</f>
        <v>0.4</v>
      </c>
      <c r="AL154" s="68">
        <f>'jeziora 2021'!BS156</f>
        <v>0.05</v>
      </c>
      <c r="AM154" s="68">
        <f>'jeziora 2021'!BU156</f>
        <v>0.05</v>
      </c>
      <c r="AN154" s="68">
        <f>'jeziora 2021'!BV156</f>
        <v>0.05</v>
      </c>
      <c r="AO154" s="68">
        <f>'jeziora 2021'!BW156</f>
        <v>0.05</v>
      </c>
      <c r="AP154" s="68">
        <f>'jeziora 2021'!BX156</f>
        <v>0.1</v>
      </c>
      <c r="AQ154" s="68">
        <f>'jeziora 2021'!BZ156</f>
        <v>0</v>
      </c>
      <c r="AR154" s="130">
        <f>'jeziora 2021'!CK156</f>
        <v>0</v>
      </c>
      <c r="AS154" s="68">
        <f>'jeziora 2021'!CN156</f>
        <v>0</v>
      </c>
      <c r="AT154" s="68">
        <f>'jeziora 2021'!CS156</f>
        <v>0</v>
      </c>
      <c r="AU154" s="130">
        <f>'jeziora 2021'!CY156</f>
        <v>0</v>
      </c>
      <c r="AV154" s="49">
        <f>'jeziora 2021'!DD156</f>
        <v>0</v>
      </c>
      <c r="AW154" s="68">
        <f>'jeziora 2021'!DE156</f>
        <v>0.05</v>
      </c>
      <c r="AX154" s="105">
        <f>'jeziora 2021'!DF156</f>
        <v>0.05</v>
      </c>
      <c r="AY154" s="60" t="s">
        <v>172</v>
      </c>
      <c r="AZ154" s="69"/>
      <c r="BA154" s="69"/>
      <c r="BB154" s="69"/>
    </row>
    <row r="155" spans="1:54" x14ac:dyDescent="0.2">
      <c r="A155" s="4">
        <f>'jeziora 2021'!B157</f>
        <v>614</v>
      </c>
      <c r="B155" s="13" t="str">
        <f>'jeziora 2021'!D157</f>
        <v>jez. Słone - Skrzynia</v>
      </c>
      <c r="C155" s="49">
        <f>'jeziora 2021'!I157</f>
        <v>0.05</v>
      </c>
      <c r="D155" s="49">
        <f>'jeziora 2021'!J157</f>
        <v>1.5</v>
      </c>
      <c r="E155" s="49">
        <f>'jeziora 2021'!L157</f>
        <v>2.5000000000000001E-2</v>
      </c>
      <c r="F155" s="49">
        <f>'jeziora 2021'!N157</f>
        <v>1.325</v>
      </c>
      <c r="G155" s="49">
        <f>'jeziora 2021'!O157</f>
        <v>2.8069999999999999</v>
      </c>
      <c r="H155" s="49">
        <f>'jeziora 2021'!P157</f>
        <v>6.25E-2</v>
      </c>
      <c r="I155" s="49">
        <f>'jeziora 2021'!S157</f>
        <v>15.36</v>
      </c>
      <c r="J155" s="49">
        <f>'jeziora 2021'!T157</f>
        <v>0.5</v>
      </c>
      <c r="K155" s="49">
        <f>'jeziora 2021'!Y157</f>
        <v>44.2</v>
      </c>
      <c r="L155" s="92">
        <f>'jeziora 2021'!AB157</f>
        <v>944.9</v>
      </c>
      <c r="M155" s="92">
        <f>'jeziora 2021'!AC157</f>
        <v>34.35</v>
      </c>
      <c r="N155" s="68">
        <f>'jeziora 2021'!AI157</f>
        <v>2.5</v>
      </c>
      <c r="O155" s="68">
        <f>'jeziora 2021'!AJ157</f>
        <v>2.5</v>
      </c>
      <c r="P155" s="68">
        <f>'jeziora 2021'!AK157</f>
        <v>2.5</v>
      </c>
      <c r="Q155" s="68">
        <f>'jeziora 2021'!AL157</f>
        <v>6</v>
      </c>
      <c r="R155" s="68">
        <f>'jeziora 2021'!AM157</f>
        <v>2.5</v>
      </c>
      <c r="S155" s="68">
        <f>'jeziora 2021'!AN157</f>
        <v>2.5</v>
      </c>
      <c r="T155" s="68">
        <f>'jeziora 2021'!AO157</f>
        <v>2.5</v>
      </c>
      <c r="U155" s="68">
        <f>'jeziora 2021'!AQ157</f>
        <v>10</v>
      </c>
      <c r="V155" s="68">
        <f>'jeziora 2021'!AR157</f>
        <v>1.5</v>
      </c>
      <c r="W155" s="68">
        <f>'jeziora 2021'!AS157</f>
        <v>2.5</v>
      </c>
      <c r="X155" s="68">
        <f>'jeziora 2021'!AT157</f>
        <v>2.5</v>
      </c>
      <c r="Y155" s="68">
        <f>'jeziora 2021'!AU157</f>
        <v>2.5</v>
      </c>
      <c r="Z155" s="68">
        <f>'jeziora 2021'!AV157</f>
        <v>2.5</v>
      </c>
      <c r="AA155" s="68">
        <f>'jeziora 2021'!AW157</f>
        <v>2.5</v>
      </c>
      <c r="AB155" s="68">
        <f>'jeziora 2021'!AX157</f>
        <v>2.5</v>
      </c>
      <c r="AC155" s="68">
        <f>'jeziora 2021'!AY157</f>
        <v>6</v>
      </c>
      <c r="AD155" s="68">
        <f>'jeziora 2021'!AZ157</f>
        <v>2.5</v>
      </c>
      <c r="AE155" s="68">
        <f>'jeziora 2021'!BB157</f>
        <v>35</v>
      </c>
      <c r="AF155" s="68">
        <f>'jeziora 2021'!BJ157</f>
        <v>0.5</v>
      </c>
      <c r="AG155" s="68">
        <f>'jeziora 2021'!BL157</f>
        <v>0.5</v>
      </c>
      <c r="AH155" s="68">
        <f>'jeziora 2021'!BM157</f>
        <v>0.05</v>
      </c>
      <c r="AI155" s="68">
        <f>'jeziora 2021'!BN157</f>
        <v>0.05</v>
      </c>
      <c r="AJ155" s="68">
        <f>'jeziora 2021'!BO157</f>
        <v>0.05</v>
      </c>
      <c r="AK155" s="68">
        <f>'jeziora 2021'!BR157</f>
        <v>0.4</v>
      </c>
      <c r="AL155" s="68">
        <f>'jeziora 2021'!BS157</f>
        <v>0.05</v>
      </c>
      <c r="AM155" s="68">
        <f>'jeziora 2021'!BU157</f>
        <v>0.05</v>
      </c>
      <c r="AN155" s="68">
        <f>'jeziora 2021'!BV157</f>
        <v>0.05</v>
      </c>
      <c r="AO155" s="68">
        <f>'jeziora 2021'!BW157</f>
        <v>0.05</v>
      </c>
      <c r="AP155" s="68">
        <f>'jeziora 2021'!BX157</f>
        <v>0.1</v>
      </c>
      <c r="AQ155" s="68">
        <f>'jeziora 2021'!BZ157</f>
        <v>0</v>
      </c>
      <c r="AR155" s="130">
        <f>'jeziora 2021'!CK157</f>
        <v>0</v>
      </c>
      <c r="AS155" s="68">
        <f>'jeziora 2021'!CN157</f>
        <v>0</v>
      </c>
      <c r="AT155" s="68">
        <f>'jeziora 2021'!CS157</f>
        <v>0</v>
      </c>
      <c r="AU155" s="130">
        <f>'jeziora 2021'!CY157</f>
        <v>0</v>
      </c>
      <c r="AV155" s="49">
        <f>'jeziora 2021'!DD157</f>
        <v>0</v>
      </c>
      <c r="AW155" s="68">
        <f>'jeziora 2021'!DE157</f>
        <v>0.05</v>
      </c>
      <c r="AX155" s="105">
        <f>'jeziora 2021'!DF157</f>
        <v>0.05</v>
      </c>
      <c r="AY155" s="57" t="s">
        <v>169</v>
      </c>
    </row>
    <row r="156" spans="1:54" x14ac:dyDescent="0.2">
      <c r="A156" s="4">
        <f>'jeziora 2021'!B158</f>
        <v>615</v>
      </c>
      <c r="B156" s="13" t="str">
        <f>'jeziora 2021'!D158</f>
        <v>jez. Słupinko - Słupinko</v>
      </c>
      <c r="C156" s="49">
        <f>'jeziora 2021'!I158</f>
        <v>0.05</v>
      </c>
      <c r="D156" s="49">
        <f>'jeziora 2021'!J158</f>
        <v>1.5</v>
      </c>
      <c r="E156" s="49">
        <f>'jeziora 2021'!L158</f>
        <v>0.57399999999999995</v>
      </c>
      <c r="F156" s="49">
        <f>'jeziora 2021'!N158</f>
        <v>7.6360000000000001</v>
      </c>
      <c r="G156" s="49">
        <f>'jeziora 2021'!O158</f>
        <v>5.2039999999999997</v>
      </c>
      <c r="H156" s="49">
        <f>'jeziora 2021'!P158</f>
        <v>2.3400000000000001E-2</v>
      </c>
      <c r="I156" s="49">
        <f>'jeziora 2021'!S158</f>
        <v>4</v>
      </c>
      <c r="J156" s="49">
        <f>'jeziora 2021'!T158</f>
        <v>27.37</v>
      </c>
      <c r="K156" s="49">
        <f>'jeziora 2021'!Y158</f>
        <v>49.24</v>
      </c>
      <c r="L156" s="92">
        <f>'jeziora 2021'!AB158</f>
        <v>8024</v>
      </c>
      <c r="M156" s="92">
        <f>'jeziora 2021'!AC158</f>
        <v>384.2</v>
      </c>
      <c r="N156" s="68">
        <f>'jeziora 2021'!AI158</f>
        <v>2.5</v>
      </c>
      <c r="O156" s="68">
        <f>'jeziora 2021'!AJ158</f>
        <v>65</v>
      </c>
      <c r="P156" s="68">
        <f>'jeziora 2021'!AK158</f>
        <v>2.5</v>
      </c>
      <c r="Q156" s="68">
        <f>'jeziora 2021'!AL158</f>
        <v>293</v>
      </c>
      <c r="R156" s="68">
        <f>'jeziora 2021'!AM158</f>
        <v>210</v>
      </c>
      <c r="S156" s="68">
        <f>'jeziora 2021'!AN158</f>
        <v>58</v>
      </c>
      <c r="T156" s="68">
        <f>'jeziora 2021'!AO158</f>
        <v>104</v>
      </c>
      <c r="U156" s="68">
        <f>'jeziora 2021'!AQ158</f>
        <v>117</v>
      </c>
      <c r="V156" s="68">
        <f>'jeziora 2021'!AR158</f>
        <v>1.5</v>
      </c>
      <c r="W156" s="68">
        <f>'jeziora 2021'!AS158</f>
        <v>2.5</v>
      </c>
      <c r="X156" s="68">
        <f>'jeziora 2021'!AT158</f>
        <v>2.5</v>
      </c>
      <c r="Y156" s="68">
        <f>'jeziora 2021'!AU158</f>
        <v>156</v>
      </c>
      <c r="Z156" s="68">
        <f>'jeziora 2021'!AV158</f>
        <v>184</v>
      </c>
      <c r="AA156" s="68">
        <f>'jeziora 2021'!AW158</f>
        <v>78</v>
      </c>
      <c r="AB156" s="68">
        <f>'jeziora 2021'!AX158</f>
        <v>61</v>
      </c>
      <c r="AC156" s="68">
        <f>'jeziora 2021'!AY158</f>
        <v>148</v>
      </c>
      <c r="AD156" s="68">
        <f>'jeziora 2021'!AZ158</f>
        <v>2.5</v>
      </c>
      <c r="AE156" s="68">
        <f>'jeziora 2021'!BB158</f>
        <v>1159.5</v>
      </c>
      <c r="AF156" s="68">
        <f>'jeziora 2021'!BJ158</f>
        <v>0.5</v>
      </c>
      <c r="AG156" s="68">
        <f>'jeziora 2021'!BL158</f>
        <v>0.5</v>
      </c>
      <c r="AH156" s="68">
        <f>'jeziora 2021'!BM158</f>
        <v>0.05</v>
      </c>
      <c r="AI156" s="68">
        <f>'jeziora 2021'!BN158</f>
        <v>0.05</v>
      </c>
      <c r="AJ156" s="68">
        <f>'jeziora 2021'!BO158</f>
        <v>0.05</v>
      </c>
      <c r="AK156" s="68">
        <f>'jeziora 2021'!BR158</f>
        <v>0.4</v>
      </c>
      <c r="AL156" s="68">
        <f>'jeziora 2021'!BS158</f>
        <v>0.05</v>
      </c>
      <c r="AM156" s="68">
        <f>'jeziora 2021'!BU158</f>
        <v>0.05</v>
      </c>
      <c r="AN156" s="68">
        <f>'jeziora 2021'!BV158</f>
        <v>0.05</v>
      </c>
      <c r="AO156" s="68">
        <f>'jeziora 2021'!BW158</f>
        <v>0.05</v>
      </c>
      <c r="AP156" s="68">
        <f>'jeziora 2021'!BX158</f>
        <v>0.1</v>
      </c>
      <c r="AQ156" s="68">
        <f>'jeziora 2021'!BZ158</f>
        <v>0</v>
      </c>
      <c r="AR156" s="130">
        <f>'jeziora 2021'!CK158</f>
        <v>0</v>
      </c>
      <c r="AS156" s="68">
        <f>'jeziora 2021'!CN158</f>
        <v>0</v>
      </c>
      <c r="AT156" s="68">
        <f>'jeziora 2021'!CS158</f>
        <v>0</v>
      </c>
      <c r="AU156" s="130">
        <f>'jeziora 2021'!CY158</f>
        <v>0</v>
      </c>
      <c r="AV156" s="49">
        <f>'jeziora 2021'!DD158</f>
        <v>0</v>
      </c>
      <c r="AW156" s="68">
        <f>'jeziora 2021'!DE158</f>
        <v>0.05</v>
      </c>
      <c r="AX156" s="105">
        <f>'jeziora 2021'!DF158</f>
        <v>0.05</v>
      </c>
      <c r="AY156" s="58" t="s">
        <v>170</v>
      </c>
    </row>
    <row r="157" spans="1:54" x14ac:dyDescent="0.2">
      <c r="A157" s="4">
        <f>'jeziora 2021'!B159</f>
        <v>616</v>
      </c>
      <c r="B157" s="13" t="str">
        <f>'jeziora 2021'!D159</f>
        <v>jez. Słupino - Dąbrówka</v>
      </c>
      <c r="C157" s="49">
        <f>'jeziora 2021'!I159</f>
        <v>0.05</v>
      </c>
      <c r="D157" s="49">
        <f>'jeziora 2021'!J159</f>
        <v>1.5</v>
      </c>
      <c r="E157" s="49">
        <f>'jeziora 2021'!L159</f>
        <v>2.5000000000000001E-2</v>
      </c>
      <c r="F157" s="49">
        <f>'jeziora 2021'!N159</f>
        <v>3.5190000000000001</v>
      </c>
      <c r="G157" s="49">
        <f>'jeziora 2021'!O159</f>
        <v>3.0059999999999998</v>
      </c>
      <c r="H157" s="49">
        <f>'jeziora 2021'!P159</f>
        <v>2.7699999999999999E-2</v>
      </c>
      <c r="I157" s="49">
        <f>'jeziora 2021'!S159</f>
        <v>1.5740000000000001</v>
      </c>
      <c r="J157" s="49">
        <f>'jeziora 2021'!T159</f>
        <v>9.8640000000000008</v>
      </c>
      <c r="K157" s="49">
        <f>'jeziora 2021'!Y159</f>
        <v>30.23</v>
      </c>
      <c r="L157" s="92">
        <f>'jeziora 2021'!AB159</f>
        <v>7781</v>
      </c>
      <c r="M157" s="92">
        <f>'jeziora 2021'!AC159</f>
        <v>1430.08</v>
      </c>
      <c r="N157" s="68">
        <f>'jeziora 2021'!AI159</f>
        <v>220</v>
      </c>
      <c r="O157" s="68">
        <f>'jeziora 2021'!AJ159</f>
        <v>2.5</v>
      </c>
      <c r="P157" s="68">
        <f>'jeziora 2021'!AK159</f>
        <v>2.5</v>
      </c>
      <c r="Q157" s="68">
        <f>'jeziora 2021'!AL159</f>
        <v>123</v>
      </c>
      <c r="R157" s="68">
        <f>'jeziora 2021'!AM159</f>
        <v>63</v>
      </c>
      <c r="S157" s="68">
        <f>'jeziora 2021'!AN159</f>
        <v>2.5</v>
      </c>
      <c r="T157" s="68">
        <f>'jeziora 2021'!AO159</f>
        <v>49</v>
      </c>
      <c r="U157" s="68">
        <f>'jeziora 2021'!AQ159</f>
        <v>71</v>
      </c>
      <c r="V157" s="68">
        <f>'jeziora 2021'!AR159</f>
        <v>1.5</v>
      </c>
      <c r="W157" s="68">
        <f>'jeziora 2021'!AS159</f>
        <v>2.5</v>
      </c>
      <c r="X157" s="68">
        <f>'jeziora 2021'!AT159</f>
        <v>211</v>
      </c>
      <c r="Y157" s="68">
        <f>'jeziora 2021'!AU159</f>
        <v>55</v>
      </c>
      <c r="Z157" s="68">
        <f>'jeziora 2021'!AV159</f>
        <v>51</v>
      </c>
      <c r="AA157" s="68">
        <f>'jeziora 2021'!AW159</f>
        <v>2.5</v>
      </c>
      <c r="AB157" s="68">
        <f>'jeziora 2021'!AX159</f>
        <v>2.5</v>
      </c>
      <c r="AC157" s="68">
        <f>'jeziora 2021'!AY159</f>
        <v>76</v>
      </c>
      <c r="AD157" s="68">
        <f>'jeziora 2021'!AZ159</f>
        <v>2.5</v>
      </c>
      <c r="AE157" s="68">
        <f>'jeziora 2021'!BB159</f>
        <v>786</v>
      </c>
      <c r="AF157" s="68">
        <f>'jeziora 2021'!BJ159</f>
        <v>0.5</v>
      </c>
      <c r="AG157" s="68">
        <f>'jeziora 2021'!BL159</f>
        <v>0.5</v>
      </c>
      <c r="AH157" s="68">
        <f>'jeziora 2021'!BM159</f>
        <v>0.05</v>
      </c>
      <c r="AI157" s="68">
        <f>'jeziora 2021'!BN159</f>
        <v>0.05</v>
      </c>
      <c r="AJ157" s="68">
        <f>'jeziora 2021'!BO159</f>
        <v>0.05</v>
      </c>
      <c r="AK157" s="68">
        <f>'jeziora 2021'!BR159</f>
        <v>0.4</v>
      </c>
      <c r="AL157" s="68">
        <f>'jeziora 2021'!BS159</f>
        <v>0.05</v>
      </c>
      <c r="AM157" s="68">
        <f>'jeziora 2021'!BU159</f>
        <v>0.05</v>
      </c>
      <c r="AN157" s="68">
        <f>'jeziora 2021'!BV159</f>
        <v>0.05</v>
      </c>
      <c r="AO157" s="68">
        <f>'jeziora 2021'!BW159</f>
        <v>0.05</v>
      </c>
      <c r="AP157" s="68">
        <f>'jeziora 2021'!BX159</f>
        <v>0.1</v>
      </c>
      <c r="AQ157" s="68">
        <f>'jeziora 2021'!BZ159</f>
        <v>0</v>
      </c>
      <c r="AR157" s="130">
        <f>'jeziora 2021'!CK159</f>
        <v>0</v>
      </c>
      <c r="AS157" s="68">
        <f>'jeziora 2021'!CN159</f>
        <v>0</v>
      </c>
      <c r="AT157" s="68">
        <f>'jeziora 2021'!CS159</f>
        <v>0</v>
      </c>
      <c r="AU157" s="130">
        <f>'jeziora 2021'!CY159</f>
        <v>0</v>
      </c>
      <c r="AV157" s="49">
        <f>'jeziora 2021'!DD159</f>
        <v>0</v>
      </c>
      <c r="AW157" s="68">
        <f>'jeziora 2021'!DE159</f>
        <v>0.05</v>
      </c>
      <c r="AX157" s="105">
        <f>'jeziora 2021'!DF159</f>
        <v>0.05</v>
      </c>
      <c r="AY157" s="60" t="s">
        <v>172</v>
      </c>
    </row>
    <row r="158" spans="1:54" x14ac:dyDescent="0.2">
      <c r="A158" s="4">
        <f>'jeziora 2021'!B160</f>
        <v>617</v>
      </c>
      <c r="B158" s="13" t="str">
        <f>'jeziora 2021'!D160</f>
        <v>jez. Stężyckie - Zdrębowo</v>
      </c>
      <c r="C158" s="49">
        <f>'jeziora 2021'!I160</f>
        <v>0.05</v>
      </c>
      <c r="D158" s="49">
        <f>'jeziora 2021'!J160</f>
        <v>1.5</v>
      </c>
      <c r="E158" s="49">
        <f>'jeziora 2021'!L160</f>
        <v>2.5000000000000001E-2</v>
      </c>
      <c r="F158" s="49">
        <f>'jeziora 2021'!N160</f>
        <v>2.9390000000000001</v>
      </c>
      <c r="G158" s="49">
        <f>'jeziora 2021'!O160</f>
        <v>3.222</v>
      </c>
      <c r="H158" s="49">
        <f>'jeziora 2021'!P160</f>
        <v>4.2599999999999999E-2</v>
      </c>
      <c r="I158" s="49">
        <f>'jeziora 2021'!S160</f>
        <v>0.72199999999999998</v>
      </c>
      <c r="J158" s="49">
        <f>'jeziora 2021'!T160</f>
        <v>10.71</v>
      </c>
      <c r="K158" s="49">
        <f>'jeziora 2021'!Y160</f>
        <v>20.74</v>
      </c>
      <c r="L158" s="92">
        <f>'jeziora 2021'!AB160</f>
        <v>5047</v>
      </c>
      <c r="M158" s="92">
        <f>'jeziora 2021'!AC160</f>
        <v>680.351</v>
      </c>
      <c r="N158" s="68">
        <f>'jeziora 2021'!AI160</f>
        <v>110</v>
      </c>
      <c r="O158" s="68">
        <f>'jeziora 2021'!AJ160</f>
        <v>25</v>
      </c>
      <c r="P158" s="68">
        <f>'jeziora 2021'!AK160</f>
        <v>193</v>
      </c>
      <c r="Q158" s="68">
        <f>'jeziora 2021'!AL160</f>
        <v>125</v>
      </c>
      <c r="R158" s="68">
        <f>'jeziora 2021'!AM160</f>
        <v>51</v>
      </c>
      <c r="S158" s="68">
        <f>'jeziora 2021'!AN160</f>
        <v>25</v>
      </c>
      <c r="T158" s="68">
        <f>'jeziora 2021'!AO160</f>
        <v>43</v>
      </c>
      <c r="U158" s="68">
        <f>'jeziora 2021'!AQ160</f>
        <v>51</v>
      </c>
      <c r="V158" s="68">
        <f>'jeziora 2021'!AR160</f>
        <v>1.5</v>
      </c>
      <c r="W158" s="68">
        <f>'jeziora 2021'!AS160</f>
        <v>33</v>
      </c>
      <c r="X158" s="68">
        <f>'jeziora 2021'!AT160</f>
        <v>126</v>
      </c>
      <c r="Y158" s="68">
        <f>'jeziora 2021'!AU160</f>
        <v>66</v>
      </c>
      <c r="Z158" s="68">
        <f>'jeziora 2021'!AV160</f>
        <v>63</v>
      </c>
      <c r="AA158" s="68">
        <f>'jeziora 2021'!AW160</f>
        <v>27</v>
      </c>
      <c r="AB158" s="68">
        <f>'jeziora 2021'!AX160</f>
        <v>2.5</v>
      </c>
      <c r="AC158" s="68">
        <f>'jeziora 2021'!AY160</f>
        <v>68</v>
      </c>
      <c r="AD158" s="68">
        <f>'jeziora 2021'!AZ160</f>
        <v>2.5</v>
      </c>
      <c r="AE158" s="68">
        <f>'jeziora 2021'!BB160</f>
        <v>888.5</v>
      </c>
      <c r="AF158" s="68">
        <f>'jeziora 2021'!BJ160</f>
        <v>0.5</v>
      </c>
      <c r="AG158" s="68">
        <f>'jeziora 2021'!BL160</f>
        <v>0.5</v>
      </c>
      <c r="AH158" s="68">
        <f>'jeziora 2021'!BM160</f>
        <v>0.05</v>
      </c>
      <c r="AI158" s="68">
        <f>'jeziora 2021'!BN160</f>
        <v>0.05</v>
      </c>
      <c r="AJ158" s="68">
        <f>'jeziora 2021'!BO160</f>
        <v>0.05</v>
      </c>
      <c r="AK158" s="68">
        <f>'jeziora 2021'!BR160</f>
        <v>0.4</v>
      </c>
      <c r="AL158" s="68">
        <f>'jeziora 2021'!BS160</f>
        <v>0.05</v>
      </c>
      <c r="AM158" s="68">
        <f>'jeziora 2021'!BU160</f>
        <v>0.05</v>
      </c>
      <c r="AN158" s="68">
        <f>'jeziora 2021'!BV160</f>
        <v>0.05</v>
      </c>
      <c r="AO158" s="68">
        <f>'jeziora 2021'!BW160</f>
        <v>0.05</v>
      </c>
      <c r="AP158" s="68">
        <f>'jeziora 2021'!BX160</f>
        <v>0.1</v>
      </c>
      <c r="AQ158" s="68">
        <f>'jeziora 2021'!BZ160</f>
        <v>0</v>
      </c>
      <c r="AR158" s="130">
        <f>'jeziora 2021'!CK160</f>
        <v>0</v>
      </c>
      <c r="AS158" s="68">
        <f>'jeziora 2021'!CN160</f>
        <v>0</v>
      </c>
      <c r="AT158" s="68">
        <f>'jeziora 2021'!CS160</f>
        <v>0</v>
      </c>
      <c r="AU158" s="130">
        <f>'jeziora 2021'!CY160</f>
        <v>0</v>
      </c>
      <c r="AV158" s="49">
        <f>'jeziora 2021'!DD160</f>
        <v>0</v>
      </c>
      <c r="AW158" s="68">
        <f>'jeziora 2021'!DE160</f>
        <v>0.05</v>
      </c>
      <c r="AX158" s="105">
        <f>'jeziora 2021'!DF160</f>
        <v>0.05</v>
      </c>
      <c r="AY158" s="58" t="s">
        <v>170</v>
      </c>
    </row>
    <row r="159" spans="1:54" x14ac:dyDescent="0.2">
      <c r="A159" s="4">
        <f>'jeziora 2021'!B161</f>
        <v>618</v>
      </c>
      <c r="B159" s="13" t="str">
        <f>'jeziora 2021'!D161</f>
        <v>jez. Strzeszyno - głęboczek -12,4m</v>
      </c>
      <c r="C159" s="49">
        <f>'jeziora 2021'!I161</f>
        <v>0.35570000000000002</v>
      </c>
      <c r="D159" s="49">
        <f>'jeziora 2021'!J161</f>
        <v>13.3</v>
      </c>
      <c r="E159" s="49">
        <f>'jeziora 2021'!L161</f>
        <v>1.238</v>
      </c>
      <c r="F159" s="49">
        <f>'jeziora 2021'!N161</f>
        <v>8.35</v>
      </c>
      <c r="G159" s="49">
        <f>'jeziora 2021'!O161</f>
        <v>14.2</v>
      </c>
      <c r="H159" s="49">
        <f>'jeziora 2021'!P161</f>
        <v>6.3299999999999995E-2</v>
      </c>
      <c r="I159" s="49">
        <f>'jeziora 2021'!S161</f>
        <v>7.7770000000000001</v>
      </c>
      <c r="J159" s="49">
        <f>'jeziora 2021'!T161</f>
        <v>79.27</v>
      </c>
      <c r="K159" s="49">
        <f>'jeziora 2021'!Y161</f>
        <v>118.9</v>
      </c>
      <c r="L159" s="92">
        <f>'jeziora 2021'!AB161</f>
        <v>18485.768102652801</v>
      </c>
      <c r="M159" s="92">
        <f>'jeziora 2021'!AC161</f>
        <v>1258.6605027226501</v>
      </c>
      <c r="N159" s="68">
        <f>'jeziora 2021'!AI161</f>
        <v>62</v>
      </c>
      <c r="O159" s="68">
        <f>'jeziora 2021'!AJ161</f>
        <v>196</v>
      </c>
      <c r="P159" s="68">
        <f>'jeziora 2021'!AK161</f>
        <v>46</v>
      </c>
      <c r="Q159" s="68">
        <f>'jeziora 2021'!AL161</f>
        <v>741</v>
      </c>
      <c r="R159" s="68">
        <f>'jeziora 2021'!AM161</f>
        <v>420</v>
      </c>
      <c r="S159" s="68">
        <f>'jeziora 2021'!AN161</f>
        <v>187</v>
      </c>
      <c r="T159" s="68">
        <f>'jeziora 2021'!AO161</f>
        <v>242</v>
      </c>
      <c r="U159" s="68">
        <f>'jeziora 2021'!AQ161</f>
        <v>245</v>
      </c>
      <c r="V159" s="68">
        <f>'jeziora 2021'!AR161</f>
        <v>1.5</v>
      </c>
      <c r="W159" s="68">
        <f>'jeziora 2021'!AS161</f>
        <v>56</v>
      </c>
      <c r="X159" s="68">
        <f>'jeziora 2021'!AT161</f>
        <v>154</v>
      </c>
      <c r="Y159" s="68">
        <f>'jeziora 2021'!AU161</f>
        <v>477</v>
      </c>
      <c r="Z159" s="68">
        <f>'jeziora 2021'!AV161</f>
        <v>516</v>
      </c>
      <c r="AA159" s="68">
        <f>'jeziora 2021'!AW161</f>
        <v>183</v>
      </c>
      <c r="AB159" s="68">
        <f>'jeziora 2021'!AX161</f>
        <v>283</v>
      </c>
      <c r="AC159" s="68">
        <f>'jeziora 2021'!AY161</f>
        <v>347</v>
      </c>
      <c r="AD159" s="68">
        <f>'jeziora 2021'!AZ161</f>
        <v>83</v>
      </c>
      <c r="AE159" s="68">
        <f>'jeziora 2021'!BB161</f>
        <v>3281.5</v>
      </c>
      <c r="AF159" s="68">
        <f>'jeziora 2021'!BJ161</f>
        <v>0.5</v>
      </c>
      <c r="AG159" s="68">
        <f>'jeziora 2021'!BL161</f>
        <v>0.5</v>
      </c>
      <c r="AH159" s="68">
        <f>'jeziora 2021'!BM161</f>
        <v>0.05</v>
      </c>
      <c r="AI159" s="68">
        <f>'jeziora 2021'!BN161</f>
        <v>0.05</v>
      </c>
      <c r="AJ159" s="68">
        <f>'jeziora 2021'!BO161</f>
        <v>0.05</v>
      </c>
      <c r="AK159" s="68">
        <f>'jeziora 2021'!BR161</f>
        <v>0.4</v>
      </c>
      <c r="AL159" s="68">
        <f>'jeziora 2021'!BS161</f>
        <v>0.05</v>
      </c>
      <c r="AM159" s="68">
        <f>'jeziora 2021'!BU161</f>
        <v>0.05</v>
      </c>
      <c r="AN159" s="68">
        <f>'jeziora 2021'!BV161</f>
        <v>0.05</v>
      </c>
      <c r="AO159" s="68">
        <f>'jeziora 2021'!BW161</f>
        <v>0.05</v>
      </c>
      <c r="AP159" s="68">
        <f>'jeziora 2021'!BX161</f>
        <v>0.1</v>
      </c>
      <c r="AQ159" s="68">
        <f>'jeziora 2021'!BZ161</f>
        <v>25</v>
      </c>
      <c r="AR159" s="130">
        <f>'jeziora 2021'!CK161</f>
        <v>5.0000000000000001E-3</v>
      </c>
      <c r="AS159" s="68">
        <f>'jeziora 2021'!CN161</f>
        <v>0.5</v>
      </c>
      <c r="AT159" s="68">
        <f>'jeziora 2021'!CS161</f>
        <v>0.5</v>
      </c>
      <c r="AU159" s="130">
        <f>'jeziora 2021'!CY161</f>
        <v>1.583</v>
      </c>
      <c r="AV159" s="49">
        <f>'jeziora 2021'!DD161</f>
        <v>0.05</v>
      </c>
      <c r="AW159" s="68">
        <f>'jeziora 2021'!DE161</f>
        <v>0.05</v>
      </c>
      <c r="AX159" s="105">
        <f>'jeziora 2021'!DF161</f>
        <v>0.05</v>
      </c>
      <c r="AY159" s="60" t="s">
        <v>172</v>
      </c>
    </row>
    <row r="160" spans="1:54" x14ac:dyDescent="0.2">
      <c r="A160" s="4">
        <f>'jeziora 2021'!B162</f>
        <v>619</v>
      </c>
      <c r="B160" s="13" t="str">
        <f>'jeziora 2021'!D162</f>
        <v>jez. Stubnica - głęboczek - 15,4m</v>
      </c>
      <c r="C160" s="49">
        <f>'jeziora 2021'!I162</f>
        <v>0.61319999999999997</v>
      </c>
      <c r="D160" s="49">
        <f>'jeziora 2021'!J162</f>
        <v>9.2119999999999997</v>
      </c>
      <c r="E160" s="49">
        <f>'jeziora 2021'!L162</f>
        <v>1.8740000000000001</v>
      </c>
      <c r="F160" s="49">
        <f>'jeziora 2021'!N162</f>
        <v>19.18</v>
      </c>
      <c r="G160" s="49">
        <f>'jeziora 2021'!O162</f>
        <v>32.53</v>
      </c>
      <c r="H160" s="49">
        <f>'jeziora 2021'!P162</f>
        <v>1.8800000000000001E-2</v>
      </c>
      <c r="I160" s="49">
        <f>'jeziora 2021'!S162</f>
        <v>15.67</v>
      </c>
      <c r="J160" s="49">
        <f>'jeziora 2021'!T162</f>
        <v>116.4</v>
      </c>
      <c r="K160" s="49">
        <f>'jeziora 2021'!Y162</f>
        <v>204.9</v>
      </c>
      <c r="L160" s="92">
        <f>'jeziora 2021'!AB162</f>
        <v>14420</v>
      </c>
      <c r="M160" s="92">
        <f>'jeziora 2021'!AC162</f>
        <v>472.1</v>
      </c>
      <c r="N160" s="68">
        <f>'jeziora 2021'!AI162</f>
        <v>350</v>
      </c>
      <c r="O160" s="68">
        <f>'jeziora 2021'!AJ162</f>
        <v>674</v>
      </c>
      <c r="P160" s="68">
        <f>'jeziora 2021'!AK162</f>
        <v>86</v>
      </c>
      <c r="Q160" s="68">
        <f>'jeziora 2021'!AL162</f>
        <v>2290</v>
      </c>
      <c r="R160" s="68">
        <f>'jeziora 2021'!AM162</f>
        <v>1240</v>
      </c>
      <c r="S160" s="68">
        <f>'jeziora 2021'!AN162</f>
        <v>643</v>
      </c>
      <c r="T160" s="68">
        <f>'jeziora 2021'!AO162</f>
        <v>801</v>
      </c>
      <c r="U160" s="68">
        <f>'jeziora 2021'!AQ162</f>
        <v>614</v>
      </c>
      <c r="V160" s="68">
        <f>'jeziora 2021'!AR162</f>
        <v>151</v>
      </c>
      <c r="W160" s="68">
        <f>'jeziora 2021'!AS162</f>
        <v>69</v>
      </c>
      <c r="X160" s="68">
        <f>'jeziora 2021'!AT162</f>
        <v>222</v>
      </c>
      <c r="Y160" s="68">
        <f>'jeziora 2021'!AU162</f>
        <v>1480</v>
      </c>
      <c r="Z160" s="68">
        <f>'jeziora 2021'!AV162</f>
        <v>1490</v>
      </c>
      <c r="AA160" s="68">
        <f>'jeziora 2021'!AW162</f>
        <v>577</v>
      </c>
      <c r="AB160" s="68">
        <f>'jeziora 2021'!AX162</f>
        <v>872</v>
      </c>
      <c r="AC160" s="68">
        <f>'jeziora 2021'!AY162</f>
        <v>974</v>
      </c>
      <c r="AD160" s="68">
        <f>'jeziora 2021'!AZ162</f>
        <v>277</v>
      </c>
      <c r="AE160" s="68">
        <f>'jeziora 2021'!BB162</f>
        <v>10073</v>
      </c>
      <c r="AF160" s="68">
        <f>'jeziora 2021'!BJ162</f>
        <v>0.5</v>
      </c>
      <c r="AG160" s="68">
        <f>'jeziora 2021'!BL162</f>
        <v>0.5</v>
      </c>
      <c r="AH160" s="68">
        <f>'jeziora 2021'!BM162</f>
        <v>0.05</v>
      </c>
      <c r="AI160" s="68">
        <f>'jeziora 2021'!BN162</f>
        <v>0.05</v>
      </c>
      <c r="AJ160" s="68">
        <f>'jeziora 2021'!BO162</f>
        <v>0.05</v>
      </c>
      <c r="AK160" s="68">
        <f>'jeziora 2021'!BR162</f>
        <v>0.4</v>
      </c>
      <c r="AL160" s="68">
        <f>'jeziora 2021'!BS162</f>
        <v>0.05</v>
      </c>
      <c r="AM160" s="68">
        <f>'jeziora 2021'!BU162</f>
        <v>0.05</v>
      </c>
      <c r="AN160" s="68">
        <f>'jeziora 2021'!BV162</f>
        <v>0.05</v>
      </c>
      <c r="AO160" s="68">
        <f>'jeziora 2021'!BW162</f>
        <v>0.05</v>
      </c>
      <c r="AP160" s="68">
        <f>'jeziora 2021'!BX162</f>
        <v>0.1</v>
      </c>
      <c r="AQ160" s="68">
        <f>'jeziora 2021'!BZ162</f>
        <v>0</v>
      </c>
      <c r="AR160" s="130">
        <f>'jeziora 2021'!CK162</f>
        <v>0</v>
      </c>
      <c r="AS160" s="68">
        <f>'jeziora 2021'!CN162</f>
        <v>0</v>
      </c>
      <c r="AT160" s="68">
        <f>'jeziora 2021'!CS162</f>
        <v>0</v>
      </c>
      <c r="AU160" s="130">
        <f>'jeziora 2021'!CY162</f>
        <v>0</v>
      </c>
      <c r="AV160" s="49">
        <f>'jeziora 2021'!DD162</f>
        <v>0</v>
      </c>
      <c r="AW160" s="68">
        <f>'jeziora 2021'!DE162</f>
        <v>0.05</v>
      </c>
      <c r="AX160" s="105">
        <f>'jeziora 2021'!DF162</f>
        <v>0.05</v>
      </c>
      <c r="AY160" s="60" t="s">
        <v>172</v>
      </c>
    </row>
    <row r="161" spans="1:51" ht="25.5" x14ac:dyDescent="0.2">
      <c r="A161" s="4">
        <f>'jeziora 2021'!B163</f>
        <v>620</v>
      </c>
      <c r="B161" s="13" t="str">
        <f>'jeziora 2021'!D163</f>
        <v>jez. Studzieniczno(Studnica) - na SW od m.Klaryszewo</v>
      </c>
      <c r="C161" s="49">
        <f>'jeziora 2021'!I163</f>
        <v>0.05</v>
      </c>
      <c r="D161" s="49">
        <f>'jeziora 2021'!J163</f>
        <v>4.2169999999999996</v>
      </c>
      <c r="E161" s="49">
        <f>'jeziora 2021'!L163</f>
        <v>0.21859999999999999</v>
      </c>
      <c r="F161" s="49">
        <f>'jeziora 2021'!N163</f>
        <v>4.5720000000000001</v>
      </c>
      <c r="G161" s="49">
        <f>'jeziora 2021'!O163</f>
        <v>4.6390000000000002</v>
      </c>
      <c r="H161" s="49">
        <f>'jeziora 2021'!P163</f>
        <v>5.7200000000000001E-2</v>
      </c>
      <c r="I161" s="49">
        <f>'jeziora 2021'!S163</f>
        <v>2.7829999999999999</v>
      </c>
      <c r="J161" s="49">
        <f>'jeziora 2021'!T163</f>
        <v>13.67</v>
      </c>
      <c r="K161" s="49">
        <f>'jeziora 2021'!Y163</f>
        <v>26.55</v>
      </c>
      <c r="L161" s="92">
        <f>'jeziora 2021'!AB163</f>
        <v>9769</v>
      </c>
      <c r="M161" s="92">
        <f>'jeziora 2021'!AC163</f>
        <v>1070.34358759269</v>
      </c>
      <c r="N161" s="68">
        <f>'jeziora 2021'!AI163</f>
        <v>94</v>
      </c>
      <c r="O161" s="68">
        <f>'jeziora 2021'!AJ163</f>
        <v>32</v>
      </c>
      <c r="P161" s="68">
        <f>'jeziora 2021'!AK163</f>
        <v>2.5</v>
      </c>
      <c r="Q161" s="68">
        <f>'jeziora 2021'!AL163</f>
        <v>112</v>
      </c>
      <c r="R161" s="68">
        <f>'jeziora 2021'!AM163</f>
        <v>72</v>
      </c>
      <c r="S161" s="68">
        <f>'jeziora 2021'!AN163</f>
        <v>29</v>
      </c>
      <c r="T161" s="68">
        <f>'jeziora 2021'!AO163</f>
        <v>48</v>
      </c>
      <c r="U161" s="68">
        <f>'jeziora 2021'!AQ163</f>
        <v>111</v>
      </c>
      <c r="V161" s="68">
        <f>'jeziora 2021'!AR163</f>
        <v>1.5</v>
      </c>
      <c r="W161" s="68">
        <f>'jeziora 2021'!AS163</f>
        <v>92</v>
      </c>
      <c r="X161" s="68">
        <f>'jeziora 2021'!AT163</f>
        <v>310</v>
      </c>
      <c r="Y161" s="68">
        <f>'jeziora 2021'!AU163</f>
        <v>65</v>
      </c>
      <c r="Z161" s="68">
        <f>'jeziora 2021'!AV163</f>
        <v>77</v>
      </c>
      <c r="AA161" s="68">
        <f>'jeziora 2021'!AW163</f>
        <v>34</v>
      </c>
      <c r="AB161" s="68">
        <f>'jeziora 2021'!AX163</f>
        <v>2.5</v>
      </c>
      <c r="AC161" s="68">
        <f>'jeziora 2021'!AY163</f>
        <v>96</v>
      </c>
      <c r="AD161" s="68">
        <f>'jeziora 2021'!AZ163</f>
        <v>2.5</v>
      </c>
      <c r="AE161" s="68">
        <f>'jeziora 2021'!BB163</f>
        <v>969</v>
      </c>
      <c r="AF161" s="68">
        <f>'jeziora 2021'!BJ163</f>
        <v>0.5</v>
      </c>
      <c r="AG161" s="68">
        <f>'jeziora 2021'!BL163</f>
        <v>0.5</v>
      </c>
      <c r="AH161" s="68">
        <f>'jeziora 2021'!BM163</f>
        <v>0.05</v>
      </c>
      <c r="AI161" s="68">
        <f>'jeziora 2021'!BN163</f>
        <v>0.05</v>
      </c>
      <c r="AJ161" s="68">
        <f>'jeziora 2021'!BO163</f>
        <v>0.05</v>
      </c>
      <c r="AK161" s="68">
        <f>'jeziora 2021'!BR163</f>
        <v>0.4</v>
      </c>
      <c r="AL161" s="68">
        <f>'jeziora 2021'!BS163</f>
        <v>0.05</v>
      </c>
      <c r="AM161" s="68">
        <f>'jeziora 2021'!BU163</f>
        <v>0.05</v>
      </c>
      <c r="AN161" s="68">
        <f>'jeziora 2021'!BV163</f>
        <v>0.05</v>
      </c>
      <c r="AO161" s="68">
        <f>'jeziora 2021'!BW163</f>
        <v>0.05</v>
      </c>
      <c r="AP161" s="68">
        <f>'jeziora 2021'!BX163</f>
        <v>0.1</v>
      </c>
      <c r="AQ161" s="68">
        <f>'jeziora 2021'!BZ163</f>
        <v>0</v>
      </c>
      <c r="AR161" s="130">
        <f>'jeziora 2021'!CK163</f>
        <v>0</v>
      </c>
      <c r="AS161" s="68">
        <f>'jeziora 2021'!CN163</f>
        <v>0</v>
      </c>
      <c r="AT161" s="68">
        <f>'jeziora 2021'!CS163</f>
        <v>0</v>
      </c>
      <c r="AU161" s="130">
        <f>'jeziora 2021'!CY163</f>
        <v>0</v>
      </c>
      <c r="AV161" s="49">
        <f>'jeziora 2021'!DD163</f>
        <v>0</v>
      </c>
      <c r="AW161" s="68">
        <f>'jeziora 2021'!DE163</f>
        <v>0.05</v>
      </c>
      <c r="AX161" s="105">
        <f>'jeziora 2021'!DF163</f>
        <v>0.05</v>
      </c>
      <c r="AY161" s="60" t="s">
        <v>172</v>
      </c>
    </row>
    <row r="162" spans="1:51" x14ac:dyDescent="0.2">
      <c r="A162" s="4">
        <f>'jeziora 2021'!B164</f>
        <v>621</v>
      </c>
      <c r="B162" s="13" t="str">
        <f>'jeziora 2021'!D164</f>
        <v>jez. Sulimierskie - głęboczek -  2,4 m</v>
      </c>
      <c r="C162" s="49">
        <f>'jeziora 2021'!I164</f>
        <v>0.05</v>
      </c>
      <c r="D162" s="49">
        <f>'jeziora 2021'!J164</f>
        <v>1.5</v>
      </c>
      <c r="E162" s="49">
        <f>'jeziora 2021'!L164</f>
        <v>2.5000000000000001E-2</v>
      </c>
      <c r="F162" s="49">
        <f>'jeziora 2021'!N164</f>
        <v>5.24</v>
      </c>
      <c r="G162" s="49">
        <f>'jeziora 2021'!O164</f>
        <v>5.28</v>
      </c>
      <c r="H162" s="49">
        <f>'jeziora 2021'!P164</f>
        <v>9.0300000000000005E-2</v>
      </c>
      <c r="I162" s="49">
        <f>'jeziora 2021'!S164</f>
        <v>5.35</v>
      </c>
      <c r="J162" s="49">
        <f>'jeziora 2021'!T164</f>
        <v>17.8</v>
      </c>
      <c r="K162" s="49">
        <f>'jeziora 2021'!Y164</f>
        <v>23</v>
      </c>
      <c r="L162" s="92">
        <f>'jeziora 2021'!AB164</f>
        <v>7971</v>
      </c>
      <c r="M162" s="92">
        <f>'jeziora 2021'!AC164</f>
        <v>530</v>
      </c>
      <c r="N162" s="68">
        <f>'jeziora 2021'!AI164</f>
        <v>2.5</v>
      </c>
      <c r="O162" s="68">
        <f>'jeziora 2021'!AJ164</f>
        <v>53</v>
      </c>
      <c r="P162" s="68">
        <f>'jeziora 2021'!AK164</f>
        <v>53</v>
      </c>
      <c r="Q162" s="68">
        <f>'jeziora 2021'!AL164</f>
        <v>259</v>
      </c>
      <c r="R162" s="68">
        <f>'jeziora 2021'!AM164</f>
        <v>72</v>
      </c>
      <c r="S162" s="68">
        <f>'jeziora 2021'!AN164</f>
        <v>42</v>
      </c>
      <c r="T162" s="68">
        <f>'jeziora 2021'!AO164</f>
        <v>52</v>
      </c>
      <c r="U162" s="68">
        <f>'jeziora 2021'!AQ164</f>
        <v>95</v>
      </c>
      <c r="V162" s="68">
        <f>'jeziora 2021'!AR164</f>
        <v>1.5</v>
      </c>
      <c r="W162" s="68">
        <f>'jeziora 2021'!AS164</f>
        <v>66</v>
      </c>
      <c r="X162" s="68">
        <f>'jeziora 2021'!AT164</f>
        <v>121</v>
      </c>
      <c r="Y162" s="68">
        <f>'jeziora 2021'!AU164</f>
        <v>146</v>
      </c>
      <c r="Z162" s="68">
        <f>'jeziora 2021'!AV164</f>
        <v>122</v>
      </c>
      <c r="AA162" s="68">
        <f>'jeziora 2021'!AW164</f>
        <v>42</v>
      </c>
      <c r="AB162" s="68">
        <f>'jeziora 2021'!AX164</f>
        <v>59</v>
      </c>
      <c r="AC162" s="68">
        <f>'jeziora 2021'!AY164</f>
        <v>95</v>
      </c>
      <c r="AD162" s="68">
        <f>'jeziora 2021'!AZ164</f>
        <v>2.5</v>
      </c>
      <c r="AE162" s="68">
        <f>'jeziora 2021'!BB164</f>
        <v>1032</v>
      </c>
      <c r="AF162" s="68">
        <f>'jeziora 2021'!BJ164</f>
        <v>0.5</v>
      </c>
      <c r="AG162" s="68">
        <f>'jeziora 2021'!BL164</f>
        <v>0.5</v>
      </c>
      <c r="AH162" s="68">
        <f>'jeziora 2021'!BM164</f>
        <v>0.05</v>
      </c>
      <c r="AI162" s="68">
        <f>'jeziora 2021'!BN164</f>
        <v>0.05</v>
      </c>
      <c r="AJ162" s="68">
        <f>'jeziora 2021'!BO164</f>
        <v>0.05</v>
      </c>
      <c r="AK162" s="68">
        <f>'jeziora 2021'!BR164</f>
        <v>0.4</v>
      </c>
      <c r="AL162" s="68">
        <f>'jeziora 2021'!BS164</f>
        <v>0.05</v>
      </c>
      <c r="AM162" s="68">
        <f>'jeziora 2021'!BU164</f>
        <v>0.05</v>
      </c>
      <c r="AN162" s="68">
        <f>'jeziora 2021'!BV164</f>
        <v>0.05</v>
      </c>
      <c r="AO162" s="68">
        <f>'jeziora 2021'!BW164</f>
        <v>0.05</v>
      </c>
      <c r="AP162" s="68">
        <f>'jeziora 2021'!BX164</f>
        <v>0.1</v>
      </c>
      <c r="AQ162" s="68">
        <f>'jeziora 2021'!BZ164</f>
        <v>0</v>
      </c>
      <c r="AR162" s="130">
        <f>'jeziora 2021'!CK164</f>
        <v>0</v>
      </c>
      <c r="AS162" s="68">
        <f>'jeziora 2021'!CN164</f>
        <v>0</v>
      </c>
      <c r="AT162" s="68">
        <f>'jeziora 2021'!CS164</f>
        <v>0</v>
      </c>
      <c r="AU162" s="130">
        <f>'jeziora 2021'!CY164</f>
        <v>0</v>
      </c>
      <c r="AV162" s="49">
        <f>'jeziora 2021'!DD164</f>
        <v>0</v>
      </c>
      <c r="AW162" s="68">
        <f>'jeziora 2021'!DE164</f>
        <v>0.05</v>
      </c>
      <c r="AX162" s="105">
        <f>'jeziora 2021'!DF164</f>
        <v>0.05</v>
      </c>
      <c r="AY162" s="59" t="s">
        <v>171</v>
      </c>
    </row>
    <row r="163" spans="1:51" x14ac:dyDescent="0.2">
      <c r="A163" s="4">
        <f>'jeziora 2021'!B165</f>
        <v>622</v>
      </c>
      <c r="B163" s="13" t="str">
        <f>'jeziora 2021'!D165</f>
        <v>Jez. Swarzędzkie - stan. 01</v>
      </c>
      <c r="C163" s="49">
        <f>'jeziora 2021'!I165</f>
        <v>0.60460000000000003</v>
      </c>
      <c r="D163" s="49">
        <f>'jeziora 2021'!J165</f>
        <v>1.5</v>
      </c>
      <c r="E163" s="49">
        <f>'jeziora 2021'!L165</f>
        <v>0.37930000000000003</v>
      </c>
      <c r="F163" s="49">
        <f>'jeziora 2021'!N165</f>
        <v>7.3</v>
      </c>
      <c r="G163" s="49">
        <f>'jeziora 2021'!O165</f>
        <v>43.02</v>
      </c>
      <c r="H163" s="49">
        <f>'jeziora 2021'!P165</f>
        <v>1.5900000000000001E-2</v>
      </c>
      <c r="I163" s="49">
        <f>'jeziora 2021'!S165</f>
        <v>5.806</v>
      </c>
      <c r="J163" s="49">
        <f>'jeziora 2021'!T165</f>
        <v>15.96</v>
      </c>
      <c r="K163" s="49">
        <f>'jeziora 2021'!Y165</f>
        <v>92.54</v>
      </c>
      <c r="L163" s="92">
        <f>'jeziora 2021'!AB165</f>
        <v>4701</v>
      </c>
      <c r="M163" s="92">
        <f>'jeziora 2021'!AC165</f>
        <v>673.13536936189996</v>
      </c>
      <c r="N163" s="68">
        <f>'jeziora 2021'!AI165</f>
        <v>130</v>
      </c>
      <c r="O163" s="68">
        <f>'jeziora 2021'!AJ165</f>
        <v>90</v>
      </c>
      <c r="P163" s="68">
        <f>'jeziora 2021'!AK165</f>
        <v>56</v>
      </c>
      <c r="Q163" s="68">
        <f>'jeziora 2021'!AL165</f>
        <v>322</v>
      </c>
      <c r="R163" s="68">
        <f>'jeziora 2021'!AM165</f>
        <v>200</v>
      </c>
      <c r="S163" s="68">
        <f>'jeziora 2021'!AN165</f>
        <v>77</v>
      </c>
      <c r="T163" s="68">
        <f>'jeziora 2021'!AO165</f>
        <v>93</v>
      </c>
      <c r="U163" s="68">
        <f>'jeziora 2021'!AQ165</f>
        <v>73</v>
      </c>
      <c r="V163" s="68">
        <f>'jeziora 2021'!AR165</f>
        <v>1.5</v>
      </c>
      <c r="W163" s="68">
        <f>'jeziora 2021'!AS165</f>
        <v>2.5</v>
      </c>
      <c r="X163" s="68">
        <f>'jeziora 2021'!AT165</f>
        <v>268</v>
      </c>
      <c r="Y163" s="68">
        <f>'jeziora 2021'!AU165</f>
        <v>170</v>
      </c>
      <c r="Z163" s="68">
        <f>'jeziora 2021'!AV165</f>
        <v>166</v>
      </c>
      <c r="AA163" s="68">
        <f>'jeziora 2021'!AW165</f>
        <v>67</v>
      </c>
      <c r="AB163" s="68">
        <f>'jeziora 2021'!AX165</f>
        <v>81</v>
      </c>
      <c r="AC163" s="68">
        <f>'jeziora 2021'!AY165</f>
        <v>105</v>
      </c>
      <c r="AD163" s="68">
        <f>'jeziora 2021'!AZ165</f>
        <v>28</v>
      </c>
      <c r="AE163" s="68">
        <f>'jeziora 2021'!BB165</f>
        <v>1643</v>
      </c>
      <c r="AF163" s="68">
        <f>'jeziora 2021'!BJ165</f>
        <v>0.5</v>
      </c>
      <c r="AG163" s="68">
        <f>'jeziora 2021'!BL165</f>
        <v>0.5</v>
      </c>
      <c r="AH163" s="68">
        <f>'jeziora 2021'!BM165</f>
        <v>0.05</v>
      </c>
      <c r="AI163" s="68">
        <f>'jeziora 2021'!BN165</f>
        <v>0.05</v>
      </c>
      <c r="AJ163" s="68">
        <f>'jeziora 2021'!BO165</f>
        <v>0.05</v>
      </c>
      <c r="AK163" s="68">
        <f>'jeziora 2021'!BR165</f>
        <v>0.4</v>
      </c>
      <c r="AL163" s="68">
        <f>'jeziora 2021'!BS165</f>
        <v>0.05</v>
      </c>
      <c r="AM163" s="68">
        <f>'jeziora 2021'!BU165</f>
        <v>0.05</v>
      </c>
      <c r="AN163" s="68">
        <f>'jeziora 2021'!BV165</f>
        <v>0.05</v>
      </c>
      <c r="AO163" s="68">
        <f>'jeziora 2021'!BW165</f>
        <v>0.05</v>
      </c>
      <c r="AP163" s="68">
        <f>'jeziora 2021'!BX165</f>
        <v>0.1</v>
      </c>
      <c r="AQ163" s="68">
        <f>'jeziora 2021'!BZ165</f>
        <v>0</v>
      </c>
      <c r="AR163" s="130">
        <f>'jeziora 2021'!CK165</f>
        <v>0</v>
      </c>
      <c r="AS163" s="68">
        <f>'jeziora 2021'!CN165</f>
        <v>0</v>
      </c>
      <c r="AT163" s="68">
        <f>'jeziora 2021'!CS165</f>
        <v>0</v>
      </c>
      <c r="AU163" s="130">
        <f>'jeziora 2021'!CY165</f>
        <v>0</v>
      </c>
      <c r="AV163" s="49">
        <f>'jeziora 2021'!DD165</f>
        <v>0</v>
      </c>
      <c r="AW163" s="68">
        <f>'jeziora 2021'!DE165</f>
        <v>0.05</v>
      </c>
      <c r="AX163" s="105">
        <f>'jeziora 2021'!DF165</f>
        <v>0.05</v>
      </c>
      <c r="AY163" s="58" t="s">
        <v>170</v>
      </c>
    </row>
    <row r="164" spans="1:51" x14ac:dyDescent="0.2">
      <c r="A164" s="4">
        <f>'jeziora 2021'!B166</f>
        <v>623</v>
      </c>
      <c r="B164" s="13" t="str">
        <f>'jeziora 2021'!D166</f>
        <v>jez. Symsar - stan. 01</v>
      </c>
      <c r="C164" s="49">
        <f>'jeziora 2021'!I166</f>
        <v>0.05</v>
      </c>
      <c r="D164" s="49">
        <f>'jeziora 2021'!J166</f>
        <v>5.2119999999999997</v>
      </c>
      <c r="E164" s="49">
        <f>'jeziora 2021'!L166</f>
        <v>2.5000000000000001E-2</v>
      </c>
      <c r="F164" s="49">
        <f>'jeziora 2021'!N166</f>
        <v>29.5</v>
      </c>
      <c r="G164" s="49">
        <f>'jeziora 2021'!O166</f>
        <v>15.85</v>
      </c>
      <c r="H164" s="49">
        <f>'jeziora 2021'!P166</f>
        <v>5.0799999999999998E-2</v>
      </c>
      <c r="I164" s="49">
        <f>'jeziora 2021'!S166</f>
        <v>18.66</v>
      </c>
      <c r="J164" s="49">
        <f>'jeziora 2021'!T166</f>
        <v>21.44</v>
      </c>
      <c r="K164" s="49">
        <f>'jeziora 2021'!Y166</f>
        <v>75.2</v>
      </c>
      <c r="L164" s="92">
        <f>'jeziora 2021'!AB166</f>
        <v>31176.7</v>
      </c>
      <c r="M164" s="92">
        <f>'jeziora 2021'!AC166</f>
        <v>2363.7600000000002</v>
      </c>
      <c r="N164" s="68">
        <f>'jeziora 2021'!AI166</f>
        <v>2.5</v>
      </c>
      <c r="O164" s="68">
        <f>'jeziora 2021'!AJ166</f>
        <v>40</v>
      </c>
      <c r="P164" s="68">
        <f>'jeziora 2021'!AK166</f>
        <v>2.5</v>
      </c>
      <c r="Q164" s="68">
        <f>'jeziora 2021'!AL166</f>
        <v>339</v>
      </c>
      <c r="R164" s="68">
        <f>'jeziora 2021'!AM166</f>
        <v>250</v>
      </c>
      <c r="S164" s="68">
        <f>'jeziora 2021'!AN166</f>
        <v>153</v>
      </c>
      <c r="T164" s="68">
        <f>'jeziora 2021'!AO166</f>
        <v>244</v>
      </c>
      <c r="U164" s="68">
        <f>'jeziora 2021'!AQ166</f>
        <v>197</v>
      </c>
      <c r="V164" s="68">
        <f>'jeziora 2021'!AR166</f>
        <v>1.5</v>
      </c>
      <c r="W164" s="68">
        <f>'jeziora 2021'!AS166</f>
        <v>27</v>
      </c>
      <c r="X164" s="68">
        <f>'jeziora 2021'!AT166</f>
        <v>84</v>
      </c>
      <c r="Y164" s="68">
        <f>'jeziora 2021'!AU166</f>
        <v>313</v>
      </c>
      <c r="Z164" s="68">
        <f>'jeziora 2021'!AV166</f>
        <v>377</v>
      </c>
      <c r="AA164" s="68">
        <f>'jeziora 2021'!AW166</f>
        <v>152</v>
      </c>
      <c r="AB164" s="68">
        <f>'jeziora 2021'!AX166</f>
        <v>218</v>
      </c>
      <c r="AC164" s="68">
        <f>'jeziora 2021'!AY166</f>
        <v>261</v>
      </c>
      <c r="AD164" s="68">
        <f>'jeziora 2021'!AZ166</f>
        <v>90</v>
      </c>
      <c r="AE164" s="68">
        <f>'jeziora 2021'!BB166</f>
        <v>1985.5</v>
      </c>
      <c r="AF164" s="68">
        <f>'jeziora 2021'!BJ166</f>
        <v>0.5</v>
      </c>
      <c r="AG164" s="68">
        <f>'jeziora 2021'!BL166</f>
        <v>0.5</v>
      </c>
      <c r="AH164" s="68">
        <f>'jeziora 2021'!BM166</f>
        <v>0.05</v>
      </c>
      <c r="AI164" s="68">
        <f>'jeziora 2021'!BN166</f>
        <v>0.05</v>
      </c>
      <c r="AJ164" s="68">
        <f>'jeziora 2021'!BO166</f>
        <v>0.05</v>
      </c>
      <c r="AK164" s="68">
        <f>'jeziora 2021'!BR166</f>
        <v>0.4</v>
      </c>
      <c r="AL164" s="68">
        <f>'jeziora 2021'!BS166</f>
        <v>0.05</v>
      </c>
      <c r="AM164" s="68">
        <f>'jeziora 2021'!BU166</f>
        <v>0.05</v>
      </c>
      <c r="AN164" s="68">
        <f>'jeziora 2021'!BV166</f>
        <v>0.05</v>
      </c>
      <c r="AO164" s="68">
        <f>'jeziora 2021'!BW166</f>
        <v>0.05</v>
      </c>
      <c r="AP164" s="68">
        <f>'jeziora 2021'!BX166</f>
        <v>0.1</v>
      </c>
      <c r="AQ164" s="68">
        <f>'jeziora 2021'!BZ166</f>
        <v>0</v>
      </c>
      <c r="AR164" s="130">
        <f>'jeziora 2021'!CK166</f>
        <v>0</v>
      </c>
      <c r="AS164" s="68">
        <f>'jeziora 2021'!CN166</f>
        <v>0</v>
      </c>
      <c r="AT164" s="68">
        <f>'jeziora 2021'!CS166</f>
        <v>0</v>
      </c>
      <c r="AU164" s="130">
        <f>'jeziora 2021'!CY166</f>
        <v>0</v>
      </c>
      <c r="AV164" s="49">
        <f>'jeziora 2021'!DD166</f>
        <v>0</v>
      </c>
      <c r="AW164" s="68">
        <f>'jeziora 2021'!DE166</f>
        <v>0.05</v>
      </c>
      <c r="AX164" s="105">
        <f>'jeziora 2021'!DF166</f>
        <v>0.05</v>
      </c>
      <c r="AY164" s="60" t="s">
        <v>172</v>
      </c>
    </row>
    <row r="165" spans="1:51" customFormat="1" x14ac:dyDescent="0.2">
      <c r="A165" s="4">
        <f>'jeziora 2021'!B167</f>
        <v>624</v>
      </c>
      <c r="B165" s="13" t="str">
        <f>'jeziora 2021'!D167</f>
        <v>jez. Szczutowskie - głęboczek</v>
      </c>
      <c r="C165" s="49">
        <f>'jeziora 2021'!I167</f>
        <v>0.26100000000000001</v>
      </c>
      <c r="D165" s="49">
        <f>'jeziora 2021'!J167</f>
        <v>9.4120000000000008</v>
      </c>
      <c r="E165" s="49">
        <f>'jeziora 2021'!L167</f>
        <v>0.48130000000000001</v>
      </c>
      <c r="F165" s="49">
        <f>'jeziora 2021'!N167</f>
        <v>9.4909999999999997</v>
      </c>
      <c r="G165" s="49">
        <f>'jeziora 2021'!O167</f>
        <v>11.8</v>
      </c>
      <c r="H165" s="49">
        <f>'jeziora 2021'!P167</f>
        <v>1.38E-2</v>
      </c>
      <c r="I165" s="49">
        <f>'jeziora 2021'!S167</f>
        <v>8.2579999999999991</v>
      </c>
      <c r="J165" s="49">
        <f>'jeziora 2021'!T167</f>
        <v>29.52</v>
      </c>
      <c r="K165" s="49">
        <f>'jeziora 2021'!Y167</f>
        <v>71.349999999999994</v>
      </c>
      <c r="L165" s="92">
        <f>'jeziora 2021'!AB167</f>
        <v>24001.324343423799</v>
      </c>
      <c r="M165" s="92">
        <f>'jeziora 2021'!AC167</f>
        <v>2186.8694576098801</v>
      </c>
      <c r="N165" s="68">
        <f>'jeziora 2021'!AI167</f>
        <v>160</v>
      </c>
      <c r="O165" s="68">
        <f>'jeziora 2021'!AJ167</f>
        <v>2.5</v>
      </c>
      <c r="P165" s="68">
        <f>'jeziora 2021'!AK167</f>
        <v>2.5</v>
      </c>
      <c r="Q165" s="68">
        <f>'jeziora 2021'!AL167</f>
        <v>157</v>
      </c>
      <c r="R165" s="68">
        <f>'jeziora 2021'!AM167</f>
        <v>2.5</v>
      </c>
      <c r="S165" s="68">
        <f>'jeziora 2021'!AN167</f>
        <v>2.5</v>
      </c>
      <c r="T165" s="68">
        <f>'jeziora 2021'!AO167</f>
        <v>2.5</v>
      </c>
      <c r="U165" s="68">
        <f>'jeziora 2021'!AQ167</f>
        <v>2.5</v>
      </c>
      <c r="V165" s="68">
        <f>'jeziora 2021'!AR167</f>
        <v>1.5</v>
      </c>
      <c r="W165" s="68">
        <f>'jeziora 2021'!AS167</f>
        <v>114400</v>
      </c>
      <c r="X165" s="68">
        <f>'jeziora 2021'!AT167</f>
        <v>2.5</v>
      </c>
      <c r="Y165" s="68">
        <f>'jeziora 2021'!AU167</f>
        <v>2.5</v>
      </c>
      <c r="Z165" s="68">
        <f>'jeziora 2021'!AV167</f>
        <v>97</v>
      </c>
      <c r="AA165" s="68">
        <f>'jeziora 2021'!AW167</f>
        <v>2.5</v>
      </c>
      <c r="AB165" s="68">
        <f>'jeziora 2021'!AX167</f>
        <v>2.5</v>
      </c>
      <c r="AC165" s="68">
        <f>'jeziora 2021'!AY167</f>
        <v>100</v>
      </c>
      <c r="AD165" s="68">
        <f>'jeziora 2021'!AZ167</f>
        <v>2.5</v>
      </c>
      <c r="AE165" s="68">
        <f>'jeziora 2021'!BB167</f>
        <v>114835.5</v>
      </c>
      <c r="AF165" s="68">
        <f>'jeziora 2021'!BJ167</f>
        <v>0.5</v>
      </c>
      <c r="AG165" s="68">
        <f>'jeziora 2021'!BL167</f>
        <v>0.5</v>
      </c>
      <c r="AH165" s="68">
        <f>'jeziora 2021'!BM167</f>
        <v>0.05</v>
      </c>
      <c r="AI165" s="68">
        <f>'jeziora 2021'!BN167</f>
        <v>0.05</v>
      </c>
      <c r="AJ165" s="68">
        <f>'jeziora 2021'!BO167</f>
        <v>0.05</v>
      </c>
      <c r="AK165" s="68">
        <f>'jeziora 2021'!BR167</f>
        <v>0.4</v>
      </c>
      <c r="AL165" s="68">
        <f>'jeziora 2021'!BS167</f>
        <v>0.05</v>
      </c>
      <c r="AM165" s="68">
        <f>'jeziora 2021'!BU167</f>
        <v>0.05</v>
      </c>
      <c r="AN165" s="68">
        <f>'jeziora 2021'!BV167</f>
        <v>0.05</v>
      </c>
      <c r="AO165" s="68">
        <f>'jeziora 2021'!BW167</f>
        <v>0.05</v>
      </c>
      <c r="AP165" s="68">
        <f>'jeziora 2021'!BX167</f>
        <v>0.1</v>
      </c>
      <c r="AQ165" s="68">
        <f>'jeziora 2021'!BZ167</f>
        <v>0</v>
      </c>
      <c r="AR165" s="130">
        <f>'jeziora 2021'!CK167</f>
        <v>0</v>
      </c>
      <c r="AS165" s="68">
        <f>'jeziora 2021'!CN167</f>
        <v>0</v>
      </c>
      <c r="AT165" s="68">
        <f>'jeziora 2021'!CS167</f>
        <v>0</v>
      </c>
      <c r="AU165" s="130">
        <f>'jeziora 2021'!CY167</f>
        <v>0</v>
      </c>
      <c r="AV165" s="49">
        <f>'jeziora 2021'!DD167</f>
        <v>0</v>
      </c>
      <c r="AW165" s="68">
        <f>'jeziora 2021'!DE167</f>
        <v>0.05</v>
      </c>
      <c r="AX165" s="105">
        <f>'jeziora 2021'!DF167</f>
        <v>0.05</v>
      </c>
      <c r="AY165" s="60" t="s">
        <v>172</v>
      </c>
    </row>
    <row r="166" spans="1:51" customFormat="1" x14ac:dyDescent="0.2">
      <c r="A166" s="4">
        <f>'jeziora 2021'!B168</f>
        <v>625</v>
      </c>
      <c r="B166" s="13" t="str">
        <f>'jeziora 2021'!D168</f>
        <v>jez. Szczytno - na NE od m.Gwieździn</v>
      </c>
      <c r="C166" s="49">
        <f>'jeziora 2021'!I168</f>
        <v>0.25030000000000002</v>
      </c>
      <c r="D166" s="49">
        <f>'jeziora 2021'!J168</f>
        <v>10.18</v>
      </c>
      <c r="E166" s="49">
        <f>'jeziora 2021'!L168</f>
        <v>0.33379999999999999</v>
      </c>
      <c r="F166" s="49">
        <f>'jeziora 2021'!N168</f>
        <v>5.5209999999999999</v>
      </c>
      <c r="G166" s="49">
        <f>'jeziora 2021'!O168</f>
        <v>7.2320000000000002</v>
      </c>
      <c r="H166" s="49">
        <f>'jeziora 2021'!P168</f>
        <v>2.8299999999999999E-2</v>
      </c>
      <c r="I166" s="49">
        <f>'jeziora 2021'!S168</f>
        <v>4.0369999999999999</v>
      </c>
      <c r="J166" s="49">
        <f>'jeziora 2021'!T168</f>
        <v>23.83</v>
      </c>
      <c r="K166" s="49">
        <f>'jeziora 2021'!Y168</f>
        <v>37.4</v>
      </c>
      <c r="L166" s="92">
        <f>'jeziora 2021'!AB168</f>
        <v>31026.543353958699</v>
      </c>
      <c r="M166" s="92">
        <f>'jeziora 2021'!AC168</f>
        <v>5120.5154692527303</v>
      </c>
      <c r="N166" s="68">
        <f>'jeziora 2021'!AI168</f>
        <v>110</v>
      </c>
      <c r="O166" s="68">
        <f>'jeziora 2021'!AJ168</f>
        <v>60</v>
      </c>
      <c r="P166" s="68">
        <f>'jeziora 2021'!AK168</f>
        <v>2.5</v>
      </c>
      <c r="Q166" s="68">
        <f>'jeziora 2021'!AL168</f>
        <v>281</v>
      </c>
      <c r="R166" s="68">
        <f>'jeziora 2021'!AM168</f>
        <v>120</v>
      </c>
      <c r="S166" s="68">
        <f>'jeziora 2021'!AN168</f>
        <v>70</v>
      </c>
      <c r="T166" s="68">
        <f>'jeziora 2021'!AO168</f>
        <v>97</v>
      </c>
      <c r="U166" s="68">
        <f>'jeziora 2021'!AQ168</f>
        <v>83</v>
      </c>
      <c r="V166" s="68">
        <f>'jeziora 2021'!AR168</f>
        <v>1.5</v>
      </c>
      <c r="W166" s="68">
        <f>'jeziora 2021'!AS168</f>
        <v>41</v>
      </c>
      <c r="X166" s="68">
        <f>'jeziora 2021'!AT168</f>
        <v>144</v>
      </c>
      <c r="Y166" s="68">
        <f>'jeziora 2021'!AU168</f>
        <v>159</v>
      </c>
      <c r="Z166" s="68">
        <f>'jeziora 2021'!AV168</f>
        <v>190</v>
      </c>
      <c r="AA166" s="68">
        <f>'jeziora 2021'!AW168</f>
        <v>81</v>
      </c>
      <c r="AB166" s="68">
        <f>'jeziora 2021'!AX168</f>
        <v>98</v>
      </c>
      <c r="AC166" s="68">
        <f>'jeziora 2021'!AY168</f>
        <v>152</v>
      </c>
      <c r="AD166" s="68">
        <f>'jeziora 2021'!AZ168</f>
        <v>43</v>
      </c>
      <c r="AE166" s="68">
        <f>'jeziora 2021'!BB168</f>
        <v>1357</v>
      </c>
      <c r="AF166" s="68">
        <f>'jeziora 2021'!BJ168</f>
        <v>0.5</v>
      </c>
      <c r="AG166" s="68">
        <f>'jeziora 2021'!BL168</f>
        <v>0.5</v>
      </c>
      <c r="AH166" s="68">
        <f>'jeziora 2021'!BM168</f>
        <v>0.05</v>
      </c>
      <c r="AI166" s="68">
        <f>'jeziora 2021'!BN168</f>
        <v>0.05</v>
      </c>
      <c r="AJ166" s="68">
        <f>'jeziora 2021'!BO168</f>
        <v>0.05</v>
      </c>
      <c r="AK166" s="68">
        <f>'jeziora 2021'!BR168</f>
        <v>0.4</v>
      </c>
      <c r="AL166" s="68">
        <f>'jeziora 2021'!BS168</f>
        <v>0.05</v>
      </c>
      <c r="AM166" s="68">
        <f>'jeziora 2021'!BU168</f>
        <v>0.05</v>
      </c>
      <c r="AN166" s="68">
        <f>'jeziora 2021'!BV168</f>
        <v>0.05</v>
      </c>
      <c r="AO166" s="68">
        <f>'jeziora 2021'!BW168</f>
        <v>0.05</v>
      </c>
      <c r="AP166" s="68">
        <f>'jeziora 2021'!BX168</f>
        <v>0.1</v>
      </c>
      <c r="AQ166" s="68">
        <f>'jeziora 2021'!BZ168</f>
        <v>0</v>
      </c>
      <c r="AR166" s="130">
        <f>'jeziora 2021'!CK168</f>
        <v>0</v>
      </c>
      <c r="AS166" s="68">
        <f>'jeziora 2021'!CN168</f>
        <v>0</v>
      </c>
      <c r="AT166" s="68">
        <f>'jeziora 2021'!CS168</f>
        <v>0</v>
      </c>
      <c r="AU166" s="130">
        <f>'jeziora 2021'!CY168</f>
        <v>0</v>
      </c>
      <c r="AV166" s="49">
        <f>'jeziora 2021'!DD168</f>
        <v>0</v>
      </c>
      <c r="AW166" s="68">
        <f>'jeziora 2021'!DE168</f>
        <v>0.05</v>
      </c>
      <c r="AX166" s="105">
        <f>'jeziora 2021'!DF168</f>
        <v>0.05</v>
      </c>
      <c r="AY166" s="60" t="s">
        <v>172</v>
      </c>
    </row>
    <row r="167" spans="1:51" customFormat="1" x14ac:dyDescent="0.2">
      <c r="A167" s="4">
        <f>'jeziora 2021'!B169</f>
        <v>626</v>
      </c>
      <c r="B167" s="13" t="str">
        <f>'jeziora 2021'!D169</f>
        <v>jez. Szymon - stan.01</v>
      </c>
      <c r="C167" s="49">
        <f>'jeziora 2021'!I169</f>
        <v>0.05</v>
      </c>
      <c r="D167" s="49">
        <f>'jeziora 2021'!J169</f>
        <v>8.6050000000000004</v>
      </c>
      <c r="E167" s="49">
        <f>'jeziora 2021'!L169</f>
        <v>2.5000000000000001E-2</v>
      </c>
      <c r="F167" s="49">
        <f>'jeziora 2021'!N169</f>
        <v>7.2839999999999998</v>
      </c>
      <c r="G167" s="49">
        <f>'jeziora 2021'!O169</f>
        <v>4.9669999999999996</v>
      </c>
      <c r="H167" s="49">
        <f>'jeziora 2021'!P169</f>
        <v>2.3E-2</v>
      </c>
      <c r="I167" s="49">
        <f>'jeziora 2021'!S169</f>
        <v>7.1180000000000003</v>
      </c>
      <c r="J167" s="49">
        <f>'jeziora 2021'!T169</f>
        <v>14.34</v>
      </c>
      <c r="K167" s="49">
        <f>'jeziora 2021'!Y169</f>
        <v>28.6</v>
      </c>
      <c r="L167" s="92">
        <f>'jeziora 2021'!AB169</f>
        <v>16115.2</v>
      </c>
      <c r="M167" s="92">
        <f>'jeziora 2021'!AC169</f>
        <v>572.91600000000005</v>
      </c>
      <c r="N167" s="68">
        <f>'jeziora 2021'!AI169</f>
        <v>2.5</v>
      </c>
      <c r="O167" s="68">
        <f>'jeziora 2021'!AJ169</f>
        <v>2.5</v>
      </c>
      <c r="P167" s="68">
        <f>'jeziora 2021'!AK169</f>
        <v>2.5</v>
      </c>
      <c r="Q167" s="68">
        <f>'jeziora 2021'!AL169</f>
        <v>87</v>
      </c>
      <c r="R167" s="68">
        <f>'jeziora 2021'!AM169</f>
        <v>31</v>
      </c>
      <c r="S167" s="68">
        <f>'jeziora 2021'!AN169</f>
        <v>24</v>
      </c>
      <c r="T167" s="68">
        <f>'jeziora 2021'!AO169</f>
        <v>36</v>
      </c>
      <c r="U167" s="68">
        <f>'jeziora 2021'!AQ169</f>
        <v>55</v>
      </c>
      <c r="V167" s="68">
        <f>'jeziora 2021'!AR169</f>
        <v>1.5</v>
      </c>
      <c r="W167" s="68">
        <f>'jeziora 2021'!AS169</f>
        <v>2.5</v>
      </c>
      <c r="X167" s="68">
        <f>'jeziora 2021'!AT169</f>
        <v>2.5</v>
      </c>
      <c r="Y167" s="68">
        <f>'jeziora 2021'!AU169</f>
        <v>72</v>
      </c>
      <c r="Z167" s="68">
        <f>'jeziora 2021'!AV169</f>
        <v>61</v>
      </c>
      <c r="AA167" s="68">
        <f>'jeziora 2021'!AW169</f>
        <v>24</v>
      </c>
      <c r="AB167" s="68">
        <f>'jeziora 2021'!AX169</f>
        <v>28</v>
      </c>
      <c r="AC167" s="68">
        <f>'jeziora 2021'!AY169</f>
        <v>42</v>
      </c>
      <c r="AD167" s="68">
        <f>'jeziora 2021'!AZ169</f>
        <v>2.5</v>
      </c>
      <c r="AE167" s="68">
        <f>'jeziora 2021'!BB169</f>
        <v>349</v>
      </c>
      <c r="AF167" s="68">
        <f>'jeziora 2021'!BJ169</f>
        <v>0.5</v>
      </c>
      <c r="AG167" s="68">
        <f>'jeziora 2021'!BL169</f>
        <v>0.5</v>
      </c>
      <c r="AH167" s="68">
        <f>'jeziora 2021'!BM169</f>
        <v>0.05</v>
      </c>
      <c r="AI167" s="68">
        <f>'jeziora 2021'!BN169</f>
        <v>0.05</v>
      </c>
      <c r="AJ167" s="68">
        <f>'jeziora 2021'!BO169</f>
        <v>0.05</v>
      </c>
      <c r="AK167" s="68">
        <f>'jeziora 2021'!BR169</f>
        <v>0.4</v>
      </c>
      <c r="AL167" s="68">
        <f>'jeziora 2021'!BS169</f>
        <v>0.05</v>
      </c>
      <c r="AM167" s="68">
        <f>'jeziora 2021'!BU169</f>
        <v>0.05</v>
      </c>
      <c r="AN167" s="68">
        <f>'jeziora 2021'!BV169</f>
        <v>0.05</v>
      </c>
      <c r="AO167" s="68">
        <f>'jeziora 2021'!BW169</f>
        <v>0.05</v>
      </c>
      <c r="AP167" s="68">
        <f>'jeziora 2021'!BX169</f>
        <v>0.1</v>
      </c>
      <c r="AQ167" s="68">
        <f>'jeziora 2021'!BZ169</f>
        <v>0</v>
      </c>
      <c r="AR167" s="130">
        <f>'jeziora 2021'!CK169</f>
        <v>0</v>
      </c>
      <c r="AS167" s="68">
        <f>'jeziora 2021'!CN169</f>
        <v>0</v>
      </c>
      <c r="AT167" s="68">
        <f>'jeziora 2021'!CS169</f>
        <v>0</v>
      </c>
      <c r="AU167" s="130">
        <f>'jeziora 2021'!CY169</f>
        <v>0</v>
      </c>
      <c r="AV167" s="49">
        <f>'jeziora 2021'!DD169</f>
        <v>0</v>
      </c>
      <c r="AW167" s="68">
        <f>'jeziora 2021'!DE169</f>
        <v>0.05</v>
      </c>
      <c r="AX167" s="105">
        <f>'jeziora 2021'!DF169</f>
        <v>0.05</v>
      </c>
      <c r="AY167" s="58" t="s">
        <v>170</v>
      </c>
    </row>
    <row r="168" spans="1:51" customFormat="1" x14ac:dyDescent="0.2">
      <c r="A168" s="4">
        <f>'jeziora 2021'!B170</f>
        <v>627</v>
      </c>
      <c r="B168" s="13" t="str">
        <f>'jeziora 2021'!D170</f>
        <v>jez. Śluza - Śluza</v>
      </c>
      <c r="C168" s="49">
        <f>'jeziora 2021'!I170</f>
        <v>0.05</v>
      </c>
      <c r="D168" s="49">
        <f>'jeziora 2021'!J170</f>
        <v>7.98</v>
      </c>
      <c r="E168" s="49">
        <f>'jeziora 2021'!L170</f>
        <v>0.46200000000000002</v>
      </c>
      <c r="F168" s="49">
        <f>'jeziora 2021'!N170</f>
        <v>9.5790000000000006</v>
      </c>
      <c r="G168" s="49">
        <f>'jeziora 2021'!O170</f>
        <v>7.4859999999999998</v>
      </c>
      <c r="H168" s="49">
        <f>'jeziora 2021'!P170</f>
        <v>2.8199999999999999E-2</v>
      </c>
      <c r="I168" s="49">
        <f>'jeziora 2021'!S170</f>
        <v>2.8330000000000002</v>
      </c>
      <c r="J168" s="49">
        <f>'jeziora 2021'!T170</f>
        <v>20.87</v>
      </c>
      <c r="K168" s="49">
        <f>'jeziora 2021'!Y170</f>
        <v>38.090000000000003</v>
      </c>
      <c r="L168" s="92">
        <f>'jeziora 2021'!AB170</f>
        <v>17247.2</v>
      </c>
      <c r="M168" s="92">
        <f>'jeziora 2021'!AC170</f>
        <v>560.54200000000003</v>
      </c>
      <c r="N168" s="68">
        <f>'jeziora 2021'!AI170</f>
        <v>2.5</v>
      </c>
      <c r="O168" s="68">
        <f>'jeziora 2021'!AJ170</f>
        <v>2.5</v>
      </c>
      <c r="P168" s="68">
        <f>'jeziora 2021'!AK170</f>
        <v>2.5</v>
      </c>
      <c r="Q168" s="68">
        <f>'jeziora 2021'!AL170</f>
        <v>163</v>
      </c>
      <c r="R168" s="68">
        <f>'jeziora 2021'!AM170</f>
        <v>110</v>
      </c>
      <c r="S168" s="68">
        <f>'jeziora 2021'!AN170</f>
        <v>40</v>
      </c>
      <c r="T168" s="68">
        <f>'jeziora 2021'!AO170</f>
        <v>74</v>
      </c>
      <c r="U168" s="68">
        <f>'jeziora 2021'!AQ170</f>
        <v>71</v>
      </c>
      <c r="V168" s="68">
        <f>'jeziora 2021'!AR170</f>
        <v>26</v>
      </c>
      <c r="W168" s="68">
        <f>'jeziora 2021'!AS170</f>
        <v>2.5</v>
      </c>
      <c r="X168" s="68">
        <f>'jeziora 2021'!AT170</f>
        <v>84</v>
      </c>
      <c r="Y168" s="68">
        <f>'jeziora 2021'!AU170</f>
        <v>108</v>
      </c>
      <c r="Z168" s="68">
        <f>'jeziora 2021'!AV170</f>
        <v>118</v>
      </c>
      <c r="AA168" s="68">
        <f>'jeziora 2021'!AW170</f>
        <v>50</v>
      </c>
      <c r="AB168" s="68">
        <f>'jeziora 2021'!AX170</f>
        <v>2.5</v>
      </c>
      <c r="AC168" s="68">
        <f>'jeziora 2021'!AY170</f>
        <v>95</v>
      </c>
      <c r="AD168" s="68">
        <f>'jeziora 2021'!AZ170</f>
        <v>2.5</v>
      </c>
      <c r="AE168" s="68">
        <f>'jeziora 2021'!BB170</f>
        <v>783</v>
      </c>
      <c r="AF168" s="68">
        <f>'jeziora 2021'!BJ170</f>
        <v>0.5</v>
      </c>
      <c r="AG168" s="68">
        <f>'jeziora 2021'!BL170</f>
        <v>0.5</v>
      </c>
      <c r="AH168" s="68">
        <f>'jeziora 2021'!BM170</f>
        <v>0.05</v>
      </c>
      <c r="AI168" s="68">
        <f>'jeziora 2021'!BN170</f>
        <v>0.05</v>
      </c>
      <c r="AJ168" s="68">
        <f>'jeziora 2021'!BO170</f>
        <v>0.05</v>
      </c>
      <c r="AK168" s="68">
        <f>'jeziora 2021'!BR170</f>
        <v>0.4</v>
      </c>
      <c r="AL168" s="68">
        <f>'jeziora 2021'!BS170</f>
        <v>0.05</v>
      </c>
      <c r="AM168" s="68">
        <f>'jeziora 2021'!BU170</f>
        <v>0.05</v>
      </c>
      <c r="AN168" s="68">
        <f>'jeziora 2021'!BV170</f>
        <v>0.05</v>
      </c>
      <c r="AO168" s="68">
        <f>'jeziora 2021'!BW170</f>
        <v>0.05</v>
      </c>
      <c r="AP168" s="68">
        <f>'jeziora 2021'!BX170</f>
        <v>0.1</v>
      </c>
      <c r="AQ168" s="68">
        <f>'jeziora 2021'!BZ170</f>
        <v>0</v>
      </c>
      <c r="AR168" s="130">
        <f>'jeziora 2021'!CK170</f>
        <v>0</v>
      </c>
      <c r="AS168" s="68">
        <f>'jeziora 2021'!CN170</f>
        <v>0</v>
      </c>
      <c r="AT168" s="68">
        <f>'jeziora 2021'!CS170</f>
        <v>0</v>
      </c>
      <c r="AU168" s="130">
        <f>'jeziora 2021'!CY170</f>
        <v>0</v>
      </c>
      <c r="AV168" s="49">
        <f>'jeziora 2021'!DD170</f>
        <v>0</v>
      </c>
      <c r="AW168" s="68">
        <f>'jeziora 2021'!DE170</f>
        <v>0.05</v>
      </c>
      <c r="AX168" s="105">
        <f>'jeziora 2021'!DF170</f>
        <v>0.05</v>
      </c>
      <c r="AY168" s="58" t="s">
        <v>170</v>
      </c>
    </row>
    <row r="169" spans="1:51" customFormat="1" x14ac:dyDescent="0.2">
      <c r="A169" s="4">
        <f>'jeziora 2021'!B171</f>
        <v>628</v>
      </c>
      <c r="B169" s="13" t="str">
        <f>'jeziora 2021'!D171</f>
        <v>jez. Śniardwy - stan. 01</v>
      </c>
      <c r="C169" s="49">
        <f>'jeziora 2021'!I171</f>
        <v>0.05</v>
      </c>
      <c r="D169" s="49">
        <f>'jeziora 2021'!J171</f>
        <v>4.4400000000000004</v>
      </c>
      <c r="E169" s="49">
        <f>'jeziora 2021'!L171</f>
        <v>2.5000000000000001E-2</v>
      </c>
      <c r="F169" s="49">
        <f>'jeziora 2021'!N171</f>
        <v>5.56</v>
      </c>
      <c r="G169" s="49">
        <f>'jeziora 2021'!O171</f>
        <v>4.18</v>
      </c>
      <c r="H169" s="49">
        <f>'jeziora 2021'!P171</f>
        <v>8.2799999999999999E-2</v>
      </c>
      <c r="I169" s="49">
        <f>'jeziora 2021'!S171</f>
        <v>4.05</v>
      </c>
      <c r="J169" s="49">
        <f>'jeziora 2021'!T171</f>
        <v>19.8</v>
      </c>
      <c r="K169" s="49">
        <f>'jeziora 2021'!Y171</f>
        <v>34.1</v>
      </c>
      <c r="L169" s="92">
        <f>'jeziora 2021'!AB171</f>
        <v>7686</v>
      </c>
      <c r="M169" s="92">
        <f>'jeziora 2021'!AC171</f>
        <v>401</v>
      </c>
      <c r="N169" s="68">
        <f>'jeziora 2021'!AI171</f>
        <v>49</v>
      </c>
      <c r="O169" s="68">
        <f>'jeziora 2021'!AJ171</f>
        <v>2.5</v>
      </c>
      <c r="P169" s="68">
        <f>'jeziora 2021'!AK171</f>
        <v>2.5</v>
      </c>
      <c r="Q169" s="68">
        <f>'jeziora 2021'!AL171</f>
        <v>137</v>
      </c>
      <c r="R169" s="68">
        <f>'jeziora 2021'!AM171</f>
        <v>2.5</v>
      </c>
      <c r="S169" s="68">
        <f>'jeziora 2021'!AN171</f>
        <v>2.5</v>
      </c>
      <c r="T169" s="68">
        <f>'jeziora 2021'!AO171</f>
        <v>2.5</v>
      </c>
      <c r="U169" s="68">
        <f>'jeziora 2021'!AQ171</f>
        <v>45</v>
      </c>
      <c r="V169" s="68">
        <f>'jeziora 2021'!AR171</f>
        <v>1.5</v>
      </c>
      <c r="W169" s="68">
        <f>'jeziora 2021'!AS171</f>
        <v>2.5</v>
      </c>
      <c r="X169" s="68">
        <f>'jeziora 2021'!AT171</f>
        <v>2.5</v>
      </c>
      <c r="Y169" s="68">
        <f>'jeziora 2021'!AU171</f>
        <v>68</v>
      </c>
      <c r="Z169" s="68">
        <f>'jeziora 2021'!AV171</f>
        <v>77</v>
      </c>
      <c r="AA169" s="68">
        <f>'jeziora 2021'!AW171</f>
        <v>2.5</v>
      </c>
      <c r="AB169" s="68">
        <f>'jeziora 2021'!AX171</f>
        <v>2.5</v>
      </c>
      <c r="AC169" s="68">
        <f>'jeziora 2021'!AY171</f>
        <v>86</v>
      </c>
      <c r="AD169" s="68">
        <f>'jeziora 2021'!AZ171</f>
        <v>2.5</v>
      </c>
      <c r="AE169" s="68">
        <f>'jeziora 2021'!BB171</f>
        <v>352.5</v>
      </c>
      <c r="AF169" s="68">
        <f>'jeziora 2021'!BJ171</f>
        <v>0.5</v>
      </c>
      <c r="AG169" s="68">
        <f>'jeziora 2021'!BL171</f>
        <v>0.5</v>
      </c>
      <c r="AH169" s="68">
        <f>'jeziora 2021'!BM171</f>
        <v>0.05</v>
      </c>
      <c r="AI169" s="68">
        <f>'jeziora 2021'!BN171</f>
        <v>0.05</v>
      </c>
      <c r="AJ169" s="68">
        <f>'jeziora 2021'!BO171</f>
        <v>0.05</v>
      </c>
      <c r="AK169" s="68">
        <f>'jeziora 2021'!BR171</f>
        <v>0.4</v>
      </c>
      <c r="AL169" s="68">
        <f>'jeziora 2021'!BS171</f>
        <v>0.05</v>
      </c>
      <c r="AM169" s="68">
        <f>'jeziora 2021'!BU171</f>
        <v>0.05</v>
      </c>
      <c r="AN169" s="68">
        <f>'jeziora 2021'!BV171</f>
        <v>0.05</v>
      </c>
      <c r="AO169" s="68">
        <f>'jeziora 2021'!BW171</f>
        <v>0.05</v>
      </c>
      <c r="AP169" s="68">
        <f>'jeziora 2021'!BX171</f>
        <v>0.1</v>
      </c>
      <c r="AQ169" s="68">
        <f>'jeziora 2021'!BZ171</f>
        <v>0</v>
      </c>
      <c r="AR169" s="130">
        <f>'jeziora 2021'!CK171</f>
        <v>0</v>
      </c>
      <c r="AS169" s="68">
        <f>'jeziora 2021'!CN171</f>
        <v>0</v>
      </c>
      <c r="AT169" s="68">
        <f>'jeziora 2021'!CS171</f>
        <v>0</v>
      </c>
      <c r="AU169" s="130">
        <f>'jeziora 2021'!CY171</f>
        <v>0</v>
      </c>
      <c r="AV169" s="49">
        <f>'jeziora 2021'!DD171</f>
        <v>0</v>
      </c>
      <c r="AW169" s="68">
        <f>'jeziora 2021'!DE171</f>
        <v>0.05</v>
      </c>
      <c r="AX169" s="105">
        <f>'jeziora 2021'!DF171</f>
        <v>0.05</v>
      </c>
      <c r="AY169" s="57" t="s">
        <v>169</v>
      </c>
    </row>
    <row r="170" spans="1:51" customFormat="1" x14ac:dyDescent="0.2">
      <c r="A170" s="4">
        <f>'jeziora 2021'!B172</f>
        <v>629</v>
      </c>
      <c r="B170" s="13" t="str">
        <f>'jeziora 2021'!D172</f>
        <v>Jez. Śremskie - stan. 01</v>
      </c>
      <c r="C170" s="49">
        <f>'jeziora 2021'!I172</f>
        <v>0.25290000000000001</v>
      </c>
      <c r="D170" s="49">
        <f>'jeziora 2021'!J172</f>
        <v>4.9660000000000002</v>
      </c>
      <c r="E170" s="49">
        <f>'jeziora 2021'!L172</f>
        <v>0.64319999999999999</v>
      </c>
      <c r="F170" s="49">
        <f>'jeziora 2021'!N172</f>
        <v>5.25</v>
      </c>
      <c r="G170" s="49">
        <f>'jeziora 2021'!O172</f>
        <v>10.27</v>
      </c>
      <c r="H170" s="49">
        <f>'jeziora 2021'!P172</f>
        <v>9.7999999999999997E-3</v>
      </c>
      <c r="I170" s="49">
        <f>'jeziora 2021'!S172</f>
        <v>5.3179999999999996</v>
      </c>
      <c r="J170" s="49">
        <f>'jeziora 2021'!T172</f>
        <v>37.590000000000003</v>
      </c>
      <c r="K170" s="49">
        <f>'jeziora 2021'!Y172</f>
        <v>63.21</v>
      </c>
      <c r="L170" s="92">
        <f>'jeziora 2021'!AB172</f>
        <v>13610</v>
      </c>
      <c r="M170" s="92">
        <f>'jeziora 2021'!AC172</f>
        <v>9522.6505142276801</v>
      </c>
      <c r="N170" s="68">
        <f>'jeziora 2021'!AI172</f>
        <v>180</v>
      </c>
      <c r="O170" s="68">
        <f>'jeziora 2021'!AJ172</f>
        <v>122</v>
      </c>
      <c r="P170" s="68">
        <f>'jeziora 2021'!AK172</f>
        <v>30</v>
      </c>
      <c r="Q170" s="68">
        <f>'jeziora 2021'!AL172</f>
        <v>404</v>
      </c>
      <c r="R170" s="68">
        <f>'jeziora 2021'!AM172</f>
        <v>200</v>
      </c>
      <c r="S170" s="68">
        <f>'jeziora 2021'!AN172</f>
        <v>89</v>
      </c>
      <c r="T170" s="68">
        <f>'jeziora 2021'!AO172</f>
        <v>130</v>
      </c>
      <c r="U170" s="68">
        <f>'jeziora 2021'!AQ172</f>
        <v>201</v>
      </c>
      <c r="V170" s="68">
        <f>'jeziora 2021'!AR172</f>
        <v>1.5</v>
      </c>
      <c r="W170" s="68">
        <f>'jeziora 2021'!AS172</f>
        <v>35</v>
      </c>
      <c r="X170" s="68">
        <f>'jeziora 2021'!AT172</f>
        <v>204</v>
      </c>
      <c r="Y170" s="68">
        <f>'jeziora 2021'!AU172</f>
        <v>259</v>
      </c>
      <c r="Z170" s="68">
        <f>'jeziora 2021'!AV172</f>
        <v>260</v>
      </c>
      <c r="AA170" s="68">
        <f>'jeziora 2021'!AW172</f>
        <v>99</v>
      </c>
      <c r="AB170" s="68">
        <f>'jeziora 2021'!AX172</f>
        <v>137</v>
      </c>
      <c r="AC170" s="68">
        <f>'jeziora 2021'!AY172</f>
        <v>216</v>
      </c>
      <c r="AD170" s="68">
        <f>'jeziora 2021'!AZ172</f>
        <v>60</v>
      </c>
      <c r="AE170" s="68">
        <f>'jeziora 2021'!BB172</f>
        <v>2013.5</v>
      </c>
      <c r="AF170" s="68">
        <f>'jeziora 2021'!BJ172</f>
        <v>0.5</v>
      </c>
      <c r="AG170" s="68">
        <f>'jeziora 2021'!BL172</f>
        <v>0.5</v>
      </c>
      <c r="AH170" s="68">
        <f>'jeziora 2021'!BM172</f>
        <v>0.05</v>
      </c>
      <c r="AI170" s="68">
        <f>'jeziora 2021'!BN172</f>
        <v>0.05</v>
      </c>
      <c r="AJ170" s="68">
        <f>'jeziora 2021'!BO172</f>
        <v>0.05</v>
      </c>
      <c r="AK170" s="68">
        <f>'jeziora 2021'!BR172</f>
        <v>0.4</v>
      </c>
      <c r="AL170" s="68">
        <f>'jeziora 2021'!BS172</f>
        <v>0.05</v>
      </c>
      <c r="AM170" s="68">
        <f>'jeziora 2021'!BU172</f>
        <v>0.05</v>
      </c>
      <c r="AN170" s="68">
        <f>'jeziora 2021'!BV172</f>
        <v>0.05</v>
      </c>
      <c r="AO170" s="68">
        <f>'jeziora 2021'!BW172</f>
        <v>0.05</v>
      </c>
      <c r="AP170" s="68">
        <f>'jeziora 2021'!BX172</f>
        <v>0.1</v>
      </c>
      <c r="AQ170" s="68">
        <f>'jeziora 2021'!BZ172</f>
        <v>25</v>
      </c>
      <c r="AR170" s="130">
        <f>'jeziora 2021'!CK172</f>
        <v>5.0000000000000001E-3</v>
      </c>
      <c r="AS170" s="68">
        <f>'jeziora 2021'!CN172</f>
        <v>0.5</v>
      </c>
      <c r="AT170" s="68">
        <f>'jeziora 2021'!CS172</f>
        <v>0.5</v>
      </c>
      <c r="AU170" s="130">
        <f>'jeziora 2021'!CY172</f>
        <v>1.6639999999999999</v>
      </c>
      <c r="AV170" s="49">
        <f>'jeziora 2021'!DD172</f>
        <v>0.05</v>
      </c>
      <c r="AW170" s="68">
        <f>'jeziora 2021'!DE172</f>
        <v>0.05</v>
      </c>
      <c r="AX170" s="105">
        <f>'jeziora 2021'!DF172</f>
        <v>0.05</v>
      </c>
      <c r="AY170" s="60" t="s">
        <v>172</v>
      </c>
    </row>
    <row r="171" spans="1:51" customFormat="1" x14ac:dyDescent="0.2">
      <c r="A171" s="4">
        <f>'jeziora 2021'!B173</f>
        <v>630</v>
      </c>
      <c r="B171" s="13" t="str">
        <f>'jeziora 2021'!D173</f>
        <v>Jez. Świerczyńskie Wielkie - stan. 01</v>
      </c>
      <c r="C171" s="49">
        <f>'jeziora 2021'!I173</f>
        <v>0.17610000000000001</v>
      </c>
      <c r="D171" s="49">
        <f>'jeziora 2021'!J173</f>
        <v>1.5</v>
      </c>
      <c r="E171" s="49">
        <f>'jeziora 2021'!L173</f>
        <v>0.17100000000000001</v>
      </c>
      <c r="F171" s="49">
        <f>'jeziora 2021'!N173</f>
        <v>0.99970000000000003</v>
      </c>
      <c r="G171" s="49">
        <f>'jeziora 2021'!O173</f>
        <v>7.2039999999999997</v>
      </c>
      <c r="H171" s="49">
        <f>'jeziora 2021'!P173</f>
        <v>1.84E-2</v>
      </c>
      <c r="I171" s="49">
        <f>'jeziora 2021'!S173</f>
        <v>0.87590000000000001</v>
      </c>
      <c r="J171" s="49">
        <f>'jeziora 2021'!T173</f>
        <v>11.68</v>
      </c>
      <c r="K171" s="49">
        <f>'jeziora 2021'!Y173</f>
        <v>18.18</v>
      </c>
      <c r="L171" s="92">
        <f>'jeziora 2021'!AB173</f>
        <v>3937</v>
      </c>
      <c r="M171" s="92">
        <f>'jeziora 2021'!AC173</f>
        <v>683.96279843562604</v>
      </c>
      <c r="N171" s="68">
        <f>'jeziora 2021'!AI173</f>
        <v>24</v>
      </c>
      <c r="O171" s="68">
        <f>'jeziora 2021'!AJ173</f>
        <v>29</v>
      </c>
      <c r="P171" s="68">
        <f>'jeziora 2021'!AK173</f>
        <v>2.5</v>
      </c>
      <c r="Q171" s="68">
        <f>'jeziora 2021'!AL173</f>
        <v>100</v>
      </c>
      <c r="R171" s="68">
        <f>'jeziora 2021'!AM173</f>
        <v>32</v>
      </c>
      <c r="S171" s="68">
        <f>'jeziora 2021'!AN173</f>
        <v>2.5</v>
      </c>
      <c r="T171" s="68">
        <f>'jeziora 2021'!AO173</f>
        <v>2.5</v>
      </c>
      <c r="U171" s="68">
        <f>'jeziora 2021'!AQ173</f>
        <v>34</v>
      </c>
      <c r="V171" s="68">
        <f>'jeziora 2021'!AR173</f>
        <v>1.5</v>
      </c>
      <c r="W171" s="68">
        <f>'jeziora 2021'!AS173</f>
        <v>2.5</v>
      </c>
      <c r="X171" s="68">
        <f>'jeziora 2021'!AT173</f>
        <v>29</v>
      </c>
      <c r="Y171" s="68">
        <f>'jeziora 2021'!AU173</f>
        <v>50</v>
      </c>
      <c r="Z171" s="68">
        <f>'jeziora 2021'!AV173</f>
        <v>37</v>
      </c>
      <c r="AA171" s="68">
        <f>'jeziora 2021'!AW173</f>
        <v>2.5</v>
      </c>
      <c r="AB171" s="68">
        <f>'jeziora 2021'!AX173</f>
        <v>2.5</v>
      </c>
      <c r="AC171" s="68">
        <f>'jeziora 2021'!AY173</f>
        <v>38</v>
      </c>
      <c r="AD171" s="68">
        <f>'jeziora 2021'!AZ173</f>
        <v>2.5</v>
      </c>
      <c r="AE171" s="68">
        <f>'jeziora 2021'!BB173</f>
        <v>315</v>
      </c>
      <c r="AF171" s="68">
        <f>'jeziora 2021'!BJ173</f>
        <v>0.5</v>
      </c>
      <c r="AG171" s="68">
        <f>'jeziora 2021'!BL173</f>
        <v>0.5</v>
      </c>
      <c r="AH171" s="68">
        <f>'jeziora 2021'!BM173</f>
        <v>0.05</v>
      </c>
      <c r="AI171" s="68">
        <f>'jeziora 2021'!BN173</f>
        <v>0.05</v>
      </c>
      <c r="AJ171" s="68">
        <f>'jeziora 2021'!BO173</f>
        <v>0.05</v>
      </c>
      <c r="AK171" s="68">
        <f>'jeziora 2021'!BR173</f>
        <v>0.4</v>
      </c>
      <c r="AL171" s="68">
        <f>'jeziora 2021'!BS173</f>
        <v>0.05</v>
      </c>
      <c r="AM171" s="68">
        <f>'jeziora 2021'!BU173</f>
        <v>0.05</v>
      </c>
      <c r="AN171" s="68">
        <f>'jeziora 2021'!BV173</f>
        <v>0.05</v>
      </c>
      <c r="AO171" s="68">
        <f>'jeziora 2021'!BW173</f>
        <v>0.05</v>
      </c>
      <c r="AP171" s="68">
        <f>'jeziora 2021'!BX173</f>
        <v>0.1</v>
      </c>
      <c r="AQ171" s="68">
        <f>'jeziora 2021'!BZ173</f>
        <v>0</v>
      </c>
      <c r="AR171" s="130">
        <f>'jeziora 2021'!CK173</f>
        <v>0</v>
      </c>
      <c r="AS171" s="68">
        <f>'jeziora 2021'!CN173</f>
        <v>0</v>
      </c>
      <c r="AT171" s="68">
        <f>'jeziora 2021'!CS173</f>
        <v>0</v>
      </c>
      <c r="AU171" s="130">
        <f>'jeziora 2021'!CY173</f>
        <v>0</v>
      </c>
      <c r="AV171" s="49">
        <f>'jeziora 2021'!DD173</f>
        <v>0</v>
      </c>
      <c r="AW171" s="68">
        <f>'jeziora 2021'!DE173</f>
        <v>0.05</v>
      </c>
      <c r="AX171" s="105">
        <f>'jeziora 2021'!DF173</f>
        <v>0.05</v>
      </c>
      <c r="AY171" s="58" t="s">
        <v>170</v>
      </c>
    </row>
    <row r="172" spans="1:51" customFormat="1" x14ac:dyDescent="0.2">
      <c r="A172" s="4">
        <f>'jeziora 2021'!B174</f>
        <v>631</v>
      </c>
      <c r="B172" s="13" t="str">
        <f>'jeziora 2021'!D174</f>
        <v>jez. Świętajno Naterskie - stan. 01</v>
      </c>
      <c r="C172" s="49">
        <f>'jeziora 2021'!I174</f>
        <v>0.05</v>
      </c>
      <c r="D172" s="49">
        <f>'jeziora 2021'!J174</f>
        <v>1.5</v>
      </c>
      <c r="E172" s="49">
        <f>'jeziora 2021'!L174</f>
        <v>0.82599999999999996</v>
      </c>
      <c r="F172" s="49">
        <f>'jeziora 2021'!N174</f>
        <v>25.63</v>
      </c>
      <c r="G172" s="49">
        <f>'jeziora 2021'!O174</f>
        <v>17.96</v>
      </c>
      <c r="H172" s="49">
        <f>'jeziora 2021'!P174</f>
        <v>0.123</v>
      </c>
      <c r="I172" s="49">
        <f>'jeziora 2021'!S174</f>
        <v>19.920000000000002</v>
      </c>
      <c r="J172" s="49">
        <f>'jeziora 2021'!T174</f>
        <v>52.36</v>
      </c>
      <c r="K172" s="49">
        <f>'jeziora 2021'!Y174</f>
        <v>123.2</v>
      </c>
      <c r="L172" s="92">
        <f>'jeziora 2021'!AB174</f>
        <v>30512.2</v>
      </c>
      <c r="M172" s="92">
        <f>'jeziora 2021'!AC174</f>
        <v>1028.17</v>
      </c>
      <c r="N172" s="68">
        <f>'jeziora 2021'!AI174</f>
        <v>88</v>
      </c>
      <c r="O172" s="68">
        <f>'jeziora 2021'!AJ174</f>
        <v>157</v>
      </c>
      <c r="P172" s="68">
        <f>'jeziora 2021'!AK174</f>
        <v>2.5</v>
      </c>
      <c r="Q172" s="68">
        <f>'jeziora 2021'!AL174</f>
        <v>582</v>
      </c>
      <c r="R172" s="68">
        <f>'jeziora 2021'!AM174</f>
        <v>240</v>
      </c>
      <c r="S172" s="68">
        <f>'jeziora 2021'!AN174</f>
        <v>134</v>
      </c>
      <c r="T172" s="68">
        <f>'jeziora 2021'!AO174</f>
        <v>133</v>
      </c>
      <c r="U172" s="68">
        <f>'jeziora 2021'!AQ174</f>
        <v>82</v>
      </c>
      <c r="V172" s="68">
        <f>'jeziora 2021'!AR174</f>
        <v>1.5</v>
      </c>
      <c r="W172" s="68">
        <f>'jeziora 2021'!AS174</f>
        <v>41</v>
      </c>
      <c r="X172" s="68">
        <f>'jeziora 2021'!AT174</f>
        <v>121</v>
      </c>
      <c r="Y172" s="68">
        <f>'jeziora 2021'!AU174</f>
        <v>388</v>
      </c>
      <c r="Z172" s="68">
        <f>'jeziora 2021'!AV174</f>
        <v>261</v>
      </c>
      <c r="AA172" s="68">
        <f>'jeziora 2021'!AW174</f>
        <v>95</v>
      </c>
      <c r="AB172" s="68">
        <f>'jeziora 2021'!AX174</f>
        <v>123</v>
      </c>
      <c r="AC172" s="68">
        <f>'jeziora 2021'!AY174</f>
        <v>147</v>
      </c>
      <c r="AD172" s="68">
        <f>'jeziora 2021'!AZ174</f>
        <v>39</v>
      </c>
      <c r="AE172" s="68">
        <f>'jeziora 2021'!BB174</f>
        <v>2244</v>
      </c>
      <c r="AF172" s="68">
        <f>'jeziora 2021'!BJ174</f>
        <v>0.5</v>
      </c>
      <c r="AG172" s="68">
        <f>'jeziora 2021'!BL174</f>
        <v>0.5</v>
      </c>
      <c r="AH172" s="68">
        <f>'jeziora 2021'!BM174</f>
        <v>0.05</v>
      </c>
      <c r="AI172" s="68">
        <f>'jeziora 2021'!BN174</f>
        <v>0.05</v>
      </c>
      <c r="AJ172" s="68">
        <f>'jeziora 2021'!BO174</f>
        <v>0.05</v>
      </c>
      <c r="AK172" s="68">
        <f>'jeziora 2021'!BR174</f>
        <v>0.4</v>
      </c>
      <c r="AL172" s="68">
        <f>'jeziora 2021'!BS174</f>
        <v>0.05</v>
      </c>
      <c r="AM172" s="68">
        <f>'jeziora 2021'!BU174</f>
        <v>0.05</v>
      </c>
      <c r="AN172" s="68">
        <f>'jeziora 2021'!BV174</f>
        <v>0.05</v>
      </c>
      <c r="AO172" s="68">
        <f>'jeziora 2021'!BW174</f>
        <v>0.05</v>
      </c>
      <c r="AP172" s="68">
        <f>'jeziora 2021'!BX174</f>
        <v>0.1</v>
      </c>
      <c r="AQ172" s="68">
        <f>'jeziora 2021'!BZ174</f>
        <v>0</v>
      </c>
      <c r="AR172" s="130">
        <f>'jeziora 2021'!CK174</f>
        <v>0</v>
      </c>
      <c r="AS172" s="68">
        <f>'jeziora 2021'!CN174</f>
        <v>0</v>
      </c>
      <c r="AT172" s="68">
        <f>'jeziora 2021'!CS174</f>
        <v>0</v>
      </c>
      <c r="AU172" s="130">
        <f>'jeziora 2021'!CY174</f>
        <v>0</v>
      </c>
      <c r="AV172" s="49">
        <f>'jeziora 2021'!DD174</f>
        <v>0</v>
      </c>
      <c r="AW172" s="68">
        <f>'jeziora 2021'!DE174</f>
        <v>0.05</v>
      </c>
      <c r="AX172" s="105">
        <f>'jeziora 2021'!DF174</f>
        <v>0.05</v>
      </c>
      <c r="AY172" s="59" t="s">
        <v>171</v>
      </c>
    </row>
    <row r="173" spans="1:51" customFormat="1" x14ac:dyDescent="0.2">
      <c r="A173" s="4">
        <f>'jeziora 2021'!B175</f>
        <v>632</v>
      </c>
      <c r="B173" s="13" t="str">
        <f>'jeziora 2021'!D175</f>
        <v>jez. Święte - stan.01</v>
      </c>
      <c r="C173" s="49">
        <f>'jeziora 2021'!I175</f>
        <v>0.05</v>
      </c>
      <c r="D173" s="49">
        <f>'jeziora 2021'!J175</f>
        <v>5.5350000000000001</v>
      </c>
      <c r="E173" s="49">
        <f>'jeziora 2021'!L175</f>
        <v>2.5000000000000001E-2</v>
      </c>
      <c r="F173" s="49">
        <f>'jeziora 2021'!N175</f>
        <v>9.9860000000000007</v>
      </c>
      <c r="G173" s="49">
        <f>'jeziora 2021'!O175</f>
        <v>19.47</v>
      </c>
      <c r="H173" s="49">
        <f>'jeziora 2021'!P175</f>
        <v>7.2999999999999995E-2</v>
      </c>
      <c r="I173" s="49">
        <f>'jeziora 2021'!S175</f>
        <v>6.7119999999999997</v>
      </c>
      <c r="J173" s="49">
        <f>'jeziora 2021'!T175</f>
        <v>35.4</v>
      </c>
      <c r="K173" s="49">
        <f>'jeziora 2021'!Y175</f>
        <v>71.08</v>
      </c>
      <c r="L173" s="92">
        <f>'jeziora 2021'!AB175</f>
        <v>18186.900000000001</v>
      </c>
      <c r="M173" s="92">
        <f>'jeziora 2021'!AC175</f>
        <v>1036.94</v>
      </c>
      <c r="N173" s="68">
        <f>'jeziora 2021'!AI175</f>
        <v>140</v>
      </c>
      <c r="O173" s="68">
        <f>'jeziora 2021'!AJ175</f>
        <v>225</v>
      </c>
      <c r="P173" s="68">
        <f>'jeziora 2021'!AK175</f>
        <v>56</v>
      </c>
      <c r="Q173" s="68">
        <f>'jeziora 2021'!AL175</f>
        <v>908</v>
      </c>
      <c r="R173" s="68">
        <f>'jeziora 2021'!AM175</f>
        <v>590</v>
      </c>
      <c r="S173" s="68">
        <f>'jeziora 2021'!AN175</f>
        <v>297</v>
      </c>
      <c r="T173" s="68">
        <f>'jeziora 2021'!AO175</f>
        <v>350</v>
      </c>
      <c r="U173" s="68">
        <f>'jeziora 2021'!AQ175</f>
        <v>304</v>
      </c>
      <c r="V173" s="68">
        <f>'jeziora 2021'!AR175</f>
        <v>1.5</v>
      </c>
      <c r="W173" s="68">
        <f>'jeziora 2021'!AS175</f>
        <v>46</v>
      </c>
      <c r="X173" s="68">
        <f>'jeziora 2021'!AT175</f>
        <v>407</v>
      </c>
      <c r="Y173" s="68">
        <f>'jeziora 2021'!AU175</f>
        <v>655</v>
      </c>
      <c r="Z173" s="68">
        <f>'jeziora 2021'!AV175</f>
        <v>582</v>
      </c>
      <c r="AA173" s="68">
        <f>'jeziora 2021'!AW175</f>
        <v>238</v>
      </c>
      <c r="AB173" s="68">
        <f>'jeziora 2021'!AX175</f>
        <v>308</v>
      </c>
      <c r="AC173" s="68">
        <f>'jeziora 2021'!AY175</f>
        <v>367</v>
      </c>
      <c r="AD173" s="68">
        <f>'jeziora 2021'!AZ175</f>
        <v>137</v>
      </c>
      <c r="AE173" s="68">
        <f>'jeziora 2021'!BB175</f>
        <v>4495.5</v>
      </c>
      <c r="AF173" s="68">
        <f>'jeziora 2021'!BJ175</f>
        <v>0.5</v>
      </c>
      <c r="AG173" s="68">
        <f>'jeziora 2021'!BL175</f>
        <v>0.5</v>
      </c>
      <c r="AH173" s="68">
        <f>'jeziora 2021'!BM175</f>
        <v>0.05</v>
      </c>
      <c r="AI173" s="68">
        <f>'jeziora 2021'!BN175</f>
        <v>0.05</v>
      </c>
      <c r="AJ173" s="68">
        <f>'jeziora 2021'!BO175</f>
        <v>0.05</v>
      </c>
      <c r="AK173" s="68">
        <f>'jeziora 2021'!BR175</f>
        <v>0.4</v>
      </c>
      <c r="AL173" s="68">
        <f>'jeziora 2021'!BS175</f>
        <v>0.05</v>
      </c>
      <c r="AM173" s="68">
        <f>'jeziora 2021'!BU175</f>
        <v>0.05</v>
      </c>
      <c r="AN173" s="68">
        <f>'jeziora 2021'!BV175</f>
        <v>0.05</v>
      </c>
      <c r="AO173" s="68">
        <f>'jeziora 2021'!BW175</f>
        <v>0.05</v>
      </c>
      <c r="AP173" s="68">
        <f>'jeziora 2021'!BX175</f>
        <v>0.1</v>
      </c>
      <c r="AQ173" s="68">
        <f>'jeziora 2021'!BZ175</f>
        <v>0</v>
      </c>
      <c r="AR173" s="130">
        <f>'jeziora 2021'!CK175</f>
        <v>0</v>
      </c>
      <c r="AS173" s="68">
        <f>'jeziora 2021'!CN175</f>
        <v>0</v>
      </c>
      <c r="AT173" s="68">
        <f>'jeziora 2021'!CS175</f>
        <v>0</v>
      </c>
      <c r="AU173" s="130">
        <f>'jeziora 2021'!CY175</f>
        <v>0</v>
      </c>
      <c r="AV173" s="49">
        <f>'jeziora 2021'!DD175</f>
        <v>0</v>
      </c>
      <c r="AW173" s="68">
        <f>'jeziora 2021'!DE175</f>
        <v>0.05</v>
      </c>
      <c r="AX173" s="105">
        <f>'jeziora 2021'!DF175</f>
        <v>0.05</v>
      </c>
      <c r="AY173" s="60" t="s">
        <v>172</v>
      </c>
    </row>
    <row r="174" spans="1:51" customFormat="1" x14ac:dyDescent="0.2">
      <c r="A174" s="4">
        <f>'jeziora 2021'!B176</f>
        <v>633</v>
      </c>
      <c r="B174" s="13" t="str">
        <f>'jeziora 2021'!D176</f>
        <v>jez. Tarczyńskie - stan. 01</v>
      </c>
      <c r="C174" s="49">
        <f>'jeziora 2021'!I176</f>
        <v>0.05</v>
      </c>
      <c r="D174" s="49">
        <f>'jeziora 2021'!J176</f>
        <v>1.5</v>
      </c>
      <c r="E174" s="49">
        <f>'jeziora 2021'!L176</f>
        <v>2.5000000000000001E-2</v>
      </c>
      <c r="F174" s="49">
        <f>'jeziora 2021'!N176</f>
        <v>2.46</v>
      </c>
      <c r="G174" s="49">
        <f>'jeziora 2021'!O176</f>
        <v>2.77</v>
      </c>
      <c r="H174" s="49">
        <f>'jeziora 2021'!P176</f>
        <v>5.7000000000000002E-2</v>
      </c>
      <c r="I174" s="49">
        <f>'jeziora 2021'!S176</f>
        <v>1.97</v>
      </c>
      <c r="J174" s="49">
        <f>'jeziora 2021'!T176</f>
        <v>5.44</v>
      </c>
      <c r="K174" s="49">
        <f>'jeziora 2021'!Y176</f>
        <v>16.8</v>
      </c>
      <c r="L174" s="92">
        <f>'jeziora 2021'!AB176</f>
        <v>4760</v>
      </c>
      <c r="M174" s="92">
        <f>'jeziora 2021'!AC176</f>
        <v>638</v>
      </c>
      <c r="N174" s="68">
        <f>'jeziora 2021'!AI176</f>
        <v>2.5</v>
      </c>
      <c r="O174" s="68">
        <f>'jeziora 2021'!AJ176</f>
        <v>33</v>
      </c>
      <c r="P174" s="68">
        <f>'jeziora 2021'!AK176</f>
        <v>2.5</v>
      </c>
      <c r="Q174" s="68">
        <f>'jeziora 2021'!AL176</f>
        <v>224</v>
      </c>
      <c r="R174" s="68">
        <f>'jeziora 2021'!AM176</f>
        <v>110</v>
      </c>
      <c r="S174" s="68">
        <f>'jeziora 2021'!AN176</f>
        <v>66</v>
      </c>
      <c r="T174" s="68">
        <f>'jeziora 2021'!AO176</f>
        <v>63</v>
      </c>
      <c r="U174" s="68">
        <f>'jeziora 2021'!AQ176</f>
        <v>42</v>
      </c>
      <c r="V174" s="68">
        <f>'jeziora 2021'!AR176</f>
        <v>1.5</v>
      </c>
      <c r="W174" s="68">
        <f>'jeziora 2021'!AS176</f>
        <v>33</v>
      </c>
      <c r="X174" s="68">
        <f>'jeziora 2021'!AT176</f>
        <v>37</v>
      </c>
      <c r="Y174" s="68">
        <f>'jeziora 2021'!AU176</f>
        <v>129</v>
      </c>
      <c r="Z174" s="68">
        <f>'jeziora 2021'!AV176</f>
        <v>118</v>
      </c>
      <c r="AA174" s="68">
        <f>'jeziora 2021'!AW176</f>
        <v>43</v>
      </c>
      <c r="AB174" s="68">
        <f>'jeziora 2021'!AX176</f>
        <v>57</v>
      </c>
      <c r="AC174" s="68">
        <f>'jeziora 2021'!AY176</f>
        <v>67</v>
      </c>
      <c r="AD174" s="68">
        <f>'jeziora 2021'!AZ176</f>
        <v>2.5</v>
      </c>
      <c r="AE174" s="68">
        <f>'jeziora 2021'!BB176</f>
        <v>862.5</v>
      </c>
      <c r="AF174" s="68">
        <f>'jeziora 2021'!BJ176</f>
        <v>0.5</v>
      </c>
      <c r="AG174" s="68">
        <f>'jeziora 2021'!BL176</f>
        <v>0.5</v>
      </c>
      <c r="AH174" s="68">
        <f>'jeziora 2021'!BM176</f>
        <v>0.05</v>
      </c>
      <c r="AI174" s="68">
        <f>'jeziora 2021'!BN176</f>
        <v>0.05</v>
      </c>
      <c r="AJ174" s="68">
        <f>'jeziora 2021'!BO176</f>
        <v>0.05</v>
      </c>
      <c r="AK174" s="68">
        <f>'jeziora 2021'!BR176</f>
        <v>0.4</v>
      </c>
      <c r="AL174" s="68">
        <f>'jeziora 2021'!BS176</f>
        <v>0.05</v>
      </c>
      <c r="AM174" s="68">
        <f>'jeziora 2021'!BU176</f>
        <v>0.05</v>
      </c>
      <c r="AN174" s="68">
        <f>'jeziora 2021'!BV176</f>
        <v>0.05</v>
      </c>
      <c r="AO174" s="68">
        <f>'jeziora 2021'!BW176</f>
        <v>0.05</v>
      </c>
      <c r="AP174" s="68">
        <f>'jeziora 2021'!BX176</f>
        <v>0.1</v>
      </c>
      <c r="AQ174" s="68">
        <f>'jeziora 2021'!BZ176</f>
        <v>25</v>
      </c>
      <c r="AR174" s="130">
        <f>'jeziora 2021'!CK176</f>
        <v>5.0000000000000001E-3</v>
      </c>
      <c r="AS174" s="68">
        <f>'jeziora 2021'!CN176</f>
        <v>0.5</v>
      </c>
      <c r="AT174" s="68">
        <f>'jeziora 2021'!CS176</f>
        <v>0.5</v>
      </c>
      <c r="AU174" s="130">
        <f>'jeziora 2021'!CY176</f>
        <v>0.28799999999999998</v>
      </c>
      <c r="AV174" s="49">
        <f>'jeziora 2021'!DD176</f>
        <v>0.05</v>
      </c>
      <c r="AW174" s="68">
        <f>'jeziora 2021'!DE176</f>
        <v>0.05</v>
      </c>
      <c r="AX174" s="105">
        <f>'jeziora 2021'!DF176</f>
        <v>0.05</v>
      </c>
      <c r="AY174" s="58" t="s">
        <v>170</v>
      </c>
    </row>
    <row r="175" spans="1:51" customFormat="1" x14ac:dyDescent="0.2">
      <c r="A175" s="4">
        <f>'jeziora 2021'!B177</f>
        <v>634</v>
      </c>
      <c r="B175" s="13" t="str">
        <f>'jeziora 2021'!D177</f>
        <v>jez. Tauty - stan. 02</v>
      </c>
      <c r="C175" s="49">
        <f>'jeziora 2021'!I177</f>
        <v>0.05</v>
      </c>
      <c r="D175" s="49">
        <f>'jeziora 2021'!J177</f>
        <v>5.6509999999999998</v>
      </c>
      <c r="E175" s="49">
        <f>'jeziora 2021'!L177</f>
        <v>0.496</v>
      </c>
      <c r="F175" s="49">
        <f>'jeziora 2021'!N177</f>
        <v>17.649999999999999</v>
      </c>
      <c r="G175" s="49">
        <f>'jeziora 2021'!O177</f>
        <v>20.45</v>
      </c>
      <c r="H175" s="49">
        <f>'jeziora 2021'!P177</f>
        <v>1.7600000000000001E-2</v>
      </c>
      <c r="I175" s="49">
        <f>'jeziora 2021'!S177</f>
        <v>11.05</v>
      </c>
      <c r="J175" s="49">
        <f>'jeziora 2021'!T177</f>
        <v>24.2</v>
      </c>
      <c r="K175" s="49">
        <f>'jeziora 2021'!Y177</f>
        <v>83.92</v>
      </c>
      <c r="L175" s="92">
        <f>'jeziora 2021'!AB177</f>
        <v>36625.300000000003</v>
      </c>
      <c r="M175" s="92">
        <f>'jeziora 2021'!AC177</f>
        <v>1791.08</v>
      </c>
      <c r="N175" s="68">
        <f>'jeziora 2021'!AI177</f>
        <v>2.5</v>
      </c>
      <c r="O175" s="68">
        <f>'jeziora 2021'!AJ177</f>
        <v>151</v>
      </c>
      <c r="P175" s="68">
        <f>'jeziora 2021'!AK177</f>
        <v>2.5</v>
      </c>
      <c r="Q175" s="68">
        <f>'jeziora 2021'!AL177</f>
        <v>695</v>
      </c>
      <c r="R175" s="68">
        <f>'jeziora 2021'!AM177</f>
        <v>350</v>
      </c>
      <c r="S175" s="68">
        <f>'jeziora 2021'!AN177</f>
        <v>140</v>
      </c>
      <c r="T175" s="68">
        <f>'jeziora 2021'!AO177</f>
        <v>201</v>
      </c>
      <c r="U175" s="68">
        <f>'jeziora 2021'!AQ177</f>
        <v>196</v>
      </c>
      <c r="V175" s="68">
        <f>'jeziora 2021'!AR177</f>
        <v>1.5</v>
      </c>
      <c r="W175" s="68">
        <f>'jeziora 2021'!AS177</f>
        <v>2.5</v>
      </c>
      <c r="X175" s="68">
        <f>'jeziora 2021'!AT177</f>
        <v>2.5</v>
      </c>
      <c r="Y175" s="68">
        <f>'jeziora 2021'!AU177</f>
        <v>366</v>
      </c>
      <c r="Z175" s="68">
        <f>'jeziora 2021'!AV177</f>
        <v>368</v>
      </c>
      <c r="AA175" s="68">
        <f>'jeziora 2021'!AW177</f>
        <v>152</v>
      </c>
      <c r="AB175" s="68">
        <f>'jeziora 2021'!AX177</f>
        <v>115</v>
      </c>
      <c r="AC175" s="68">
        <f>'jeziora 2021'!AY177</f>
        <v>309</v>
      </c>
      <c r="AD175" s="68">
        <f>'jeziora 2021'!AZ177</f>
        <v>2.5</v>
      </c>
      <c r="AE175" s="68">
        <f>'jeziora 2021'!BB177</f>
        <v>2434.5</v>
      </c>
      <c r="AF175" s="68">
        <f>'jeziora 2021'!BJ177</f>
        <v>0.5</v>
      </c>
      <c r="AG175" s="68">
        <f>'jeziora 2021'!BL177</f>
        <v>0.5</v>
      </c>
      <c r="AH175" s="68">
        <f>'jeziora 2021'!BM177</f>
        <v>0.05</v>
      </c>
      <c r="AI175" s="68">
        <f>'jeziora 2021'!BN177</f>
        <v>0.05</v>
      </c>
      <c r="AJ175" s="68">
        <f>'jeziora 2021'!BO177</f>
        <v>0.05</v>
      </c>
      <c r="AK175" s="68">
        <f>'jeziora 2021'!BR177</f>
        <v>0.4</v>
      </c>
      <c r="AL175" s="68">
        <f>'jeziora 2021'!BS177</f>
        <v>0.05</v>
      </c>
      <c r="AM175" s="68">
        <f>'jeziora 2021'!BU177</f>
        <v>0.05</v>
      </c>
      <c r="AN175" s="68">
        <f>'jeziora 2021'!BV177</f>
        <v>0.05</v>
      </c>
      <c r="AO175" s="68">
        <f>'jeziora 2021'!BW177</f>
        <v>0.05</v>
      </c>
      <c r="AP175" s="68">
        <f>'jeziora 2021'!BX177</f>
        <v>0.1</v>
      </c>
      <c r="AQ175" s="68">
        <f>'jeziora 2021'!BZ177</f>
        <v>0</v>
      </c>
      <c r="AR175" s="130">
        <f>'jeziora 2021'!CK177</f>
        <v>0</v>
      </c>
      <c r="AS175" s="68">
        <f>'jeziora 2021'!CN177</f>
        <v>0</v>
      </c>
      <c r="AT175" s="68">
        <f>'jeziora 2021'!CS177</f>
        <v>0</v>
      </c>
      <c r="AU175" s="130">
        <f>'jeziora 2021'!CY177</f>
        <v>0</v>
      </c>
      <c r="AV175" s="49">
        <f>'jeziora 2021'!DD177</f>
        <v>0</v>
      </c>
      <c r="AW175" s="68">
        <f>'jeziora 2021'!DE177</f>
        <v>0.05</v>
      </c>
      <c r="AX175" s="105">
        <f>'jeziora 2021'!DF177</f>
        <v>0.05</v>
      </c>
      <c r="AY175" s="60" t="s">
        <v>172</v>
      </c>
    </row>
    <row r="176" spans="1:51" customFormat="1" x14ac:dyDescent="0.2">
      <c r="A176" s="4">
        <f>'jeziora 2021'!B178</f>
        <v>635</v>
      </c>
      <c r="B176" s="13" t="str">
        <f>'jeziora 2021'!D178</f>
        <v>jez. Tonka - stan. 01</v>
      </c>
      <c r="C176" s="49">
        <f>'jeziora 2021'!I178</f>
        <v>0.05</v>
      </c>
      <c r="D176" s="49">
        <f>'jeziora 2021'!J178</f>
        <v>1.5</v>
      </c>
      <c r="E176" s="49">
        <f>'jeziora 2021'!L178</f>
        <v>2.5000000000000001E-2</v>
      </c>
      <c r="F176" s="49">
        <f>'jeziora 2021'!N178</f>
        <v>27.45</v>
      </c>
      <c r="G176" s="49">
        <f>'jeziora 2021'!O178</f>
        <v>15.17</v>
      </c>
      <c r="H176" s="49">
        <f>'jeziora 2021'!P178</f>
        <v>2.3800000000000002E-2</v>
      </c>
      <c r="I176" s="49">
        <f>'jeziora 2021'!S178</f>
        <v>18.239999999999998</v>
      </c>
      <c r="J176" s="49">
        <f>'jeziora 2021'!T178</f>
        <v>25.7</v>
      </c>
      <c r="K176" s="49">
        <f>'jeziora 2021'!Y178</f>
        <v>108.6</v>
      </c>
      <c r="L176" s="92">
        <f>'jeziora 2021'!AB178</f>
        <v>30881.200000000001</v>
      </c>
      <c r="M176" s="92">
        <f>'jeziora 2021'!AC178</f>
        <v>430.9</v>
      </c>
      <c r="N176" s="68">
        <f>'jeziora 2021'!AI178</f>
        <v>2.5</v>
      </c>
      <c r="O176" s="68">
        <f>'jeziora 2021'!AJ178</f>
        <v>2.5</v>
      </c>
      <c r="P176" s="68">
        <f>'jeziora 2021'!AK178</f>
        <v>19</v>
      </c>
      <c r="Q176" s="68">
        <f>'jeziora 2021'!AL178</f>
        <v>83</v>
      </c>
      <c r="R176" s="68">
        <f>'jeziora 2021'!AM178</f>
        <v>27</v>
      </c>
      <c r="S176" s="68">
        <f>'jeziora 2021'!AN178</f>
        <v>2.5</v>
      </c>
      <c r="T176" s="68">
        <f>'jeziora 2021'!AO178</f>
        <v>2.5</v>
      </c>
      <c r="U176" s="68">
        <f>'jeziora 2021'!AQ178</f>
        <v>2.5</v>
      </c>
      <c r="V176" s="68">
        <f>'jeziora 2021'!AR178</f>
        <v>1.5</v>
      </c>
      <c r="W176" s="68">
        <f>'jeziora 2021'!AS178</f>
        <v>2.5</v>
      </c>
      <c r="X176" s="68">
        <f>'jeziora 2021'!AT178</f>
        <v>2.5</v>
      </c>
      <c r="Y176" s="68">
        <f>'jeziora 2021'!AU178</f>
        <v>42</v>
      </c>
      <c r="Z176" s="68">
        <f>'jeziora 2021'!AV178</f>
        <v>41</v>
      </c>
      <c r="AA176" s="68">
        <f>'jeziora 2021'!AW178</f>
        <v>2.5</v>
      </c>
      <c r="AB176" s="68">
        <f>'jeziora 2021'!AX178</f>
        <v>2.5</v>
      </c>
      <c r="AC176" s="68">
        <f>'jeziora 2021'!AY178</f>
        <v>38</v>
      </c>
      <c r="AD176" s="68">
        <f>'jeziora 2021'!AZ178</f>
        <v>2.5</v>
      </c>
      <c r="AE176" s="68">
        <f>'jeziora 2021'!BB178</f>
        <v>231</v>
      </c>
      <c r="AF176" s="68">
        <f>'jeziora 2021'!BJ178</f>
        <v>0.5</v>
      </c>
      <c r="AG176" s="68">
        <f>'jeziora 2021'!BL178</f>
        <v>0.5</v>
      </c>
      <c r="AH176" s="68">
        <f>'jeziora 2021'!BM178</f>
        <v>0.05</v>
      </c>
      <c r="AI176" s="68">
        <f>'jeziora 2021'!BN178</f>
        <v>0.05</v>
      </c>
      <c r="AJ176" s="68">
        <f>'jeziora 2021'!BO178</f>
        <v>0.05</v>
      </c>
      <c r="AK176" s="68">
        <f>'jeziora 2021'!BR178</f>
        <v>0.4</v>
      </c>
      <c r="AL176" s="68">
        <f>'jeziora 2021'!BS178</f>
        <v>0.05</v>
      </c>
      <c r="AM176" s="68">
        <f>'jeziora 2021'!BU178</f>
        <v>0.05</v>
      </c>
      <c r="AN176" s="68">
        <f>'jeziora 2021'!BV178</f>
        <v>0.05</v>
      </c>
      <c r="AO176" s="68">
        <f>'jeziora 2021'!BW178</f>
        <v>0.05</v>
      </c>
      <c r="AP176" s="68">
        <f>'jeziora 2021'!BX178</f>
        <v>0.1</v>
      </c>
      <c r="AQ176" s="68">
        <f>'jeziora 2021'!BZ178</f>
        <v>0</v>
      </c>
      <c r="AR176" s="130">
        <f>'jeziora 2021'!CK178</f>
        <v>0</v>
      </c>
      <c r="AS176" s="68">
        <f>'jeziora 2021'!CN178</f>
        <v>0</v>
      </c>
      <c r="AT176" s="68">
        <f>'jeziora 2021'!CS178</f>
        <v>0</v>
      </c>
      <c r="AU176" s="130">
        <f>'jeziora 2021'!CY178</f>
        <v>0</v>
      </c>
      <c r="AV176" s="49">
        <f>'jeziora 2021'!DD178</f>
        <v>0</v>
      </c>
      <c r="AW176" s="68">
        <f>'jeziora 2021'!DE178</f>
        <v>0.05</v>
      </c>
      <c r="AX176" s="105">
        <f>'jeziora 2021'!DF178</f>
        <v>0.05</v>
      </c>
      <c r="AY176" s="59" t="s">
        <v>171</v>
      </c>
    </row>
    <row r="177" spans="1:51" customFormat="1" x14ac:dyDescent="0.2">
      <c r="A177" s="4">
        <f>'jeziora 2021'!B179</f>
        <v>636</v>
      </c>
      <c r="B177" s="13" t="str">
        <f>'jeziora 2021'!D179</f>
        <v>jez. Trackie - stan.01</v>
      </c>
      <c r="C177" s="49">
        <f>'jeziora 2021'!I179</f>
        <v>0.05</v>
      </c>
      <c r="D177" s="49">
        <f>'jeziora 2021'!J179</f>
        <v>1.5</v>
      </c>
      <c r="E177" s="49">
        <f>'jeziora 2021'!L179</f>
        <v>2.5000000000000001E-2</v>
      </c>
      <c r="F177" s="49">
        <f>'jeziora 2021'!N179</f>
        <v>17.100000000000001</v>
      </c>
      <c r="G177" s="49">
        <f>'jeziora 2021'!O179</f>
        <v>19.77</v>
      </c>
      <c r="H177" s="49">
        <f>'jeziora 2021'!P179</f>
        <v>6.0900000000000003E-2</v>
      </c>
      <c r="I177" s="49">
        <f>'jeziora 2021'!S179</f>
        <v>7.7619999999999996</v>
      </c>
      <c r="J177" s="49">
        <f>'jeziora 2021'!T179</f>
        <v>27.27</v>
      </c>
      <c r="K177" s="49">
        <f>'jeziora 2021'!Y179</f>
        <v>102.1</v>
      </c>
      <c r="L177" s="92">
        <f>'jeziora 2021'!AB179</f>
        <v>9066</v>
      </c>
      <c r="M177" s="92">
        <f>'jeziora 2021'!AC179</f>
        <v>456.1</v>
      </c>
      <c r="N177" s="68">
        <f>'jeziora 2021'!AI179</f>
        <v>16</v>
      </c>
      <c r="O177" s="68">
        <f>'jeziora 2021'!AJ179</f>
        <v>34</v>
      </c>
      <c r="P177" s="68">
        <f>'jeziora 2021'!AK179</f>
        <v>15</v>
      </c>
      <c r="Q177" s="68">
        <f>'jeziora 2021'!AL179</f>
        <v>198</v>
      </c>
      <c r="R177" s="68">
        <f>'jeziora 2021'!AM179</f>
        <v>64</v>
      </c>
      <c r="S177" s="68">
        <f>'jeziora 2021'!AN179</f>
        <v>37</v>
      </c>
      <c r="T177" s="68">
        <f>'jeziora 2021'!AO179</f>
        <v>35</v>
      </c>
      <c r="U177" s="68">
        <f>'jeziora 2021'!AQ179</f>
        <v>34</v>
      </c>
      <c r="V177" s="68">
        <f>'jeziora 2021'!AR179</f>
        <v>1.5</v>
      </c>
      <c r="W177" s="68">
        <f>'jeziora 2021'!AS179</f>
        <v>2.5</v>
      </c>
      <c r="X177" s="68">
        <f>'jeziora 2021'!AT179</f>
        <v>75</v>
      </c>
      <c r="Y177" s="68">
        <f>'jeziora 2021'!AU179</f>
        <v>149</v>
      </c>
      <c r="Z177" s="68">
        <f>'jeziora 2021'!AV179</f>
        <v>71</v>
      </c>
      <c r="AA177" s="68">
        <f>'jeziora 2021'!AW179</f>
        <v>28</v>
      </c>
      <c r="AB177" s="68">
        <f>'jeziora 2021'!AX179</f>
        <v>38</v>
      </c>
      <c r="AC177" s="68">
        <f>'jeziora 2021'!AY179</f>
        <v>48</v>
      </c>
      <c r="AD177" s="68">
        <f>'jeziora 2021'!AZ179</f>
        <v>2.5</v>
      </c>
      <c r="AE177" s="68">
        <f>'jeziora 2021'!BB179</f>
        <v>726</v>
      </c>
      <c r="AF177" s="68">
        <f>'jeziora 2021'!BJ179</f>
        <v>0.5</v>
      </c>
      <c r="AG177" s="68">
        <f>'jeziora 2021'!BL179</f>
        <v>0.5</v>
      </c>
      <c r="AH177" s="68">
        <f>'jeziora 2021'!BM179</f>
        <v>0.05</v>
      </c>
      <c r="AI177" s="68">
        <f>'jeziora 2021'!BN179</f>
        <v>0.05</v>
      </c>
      <c r="AJ177" s="68">
        <f>'jeziora 2021'!BO179</f>
        <v>0.05</v>
      </c>
      <c r="AK177" s="68">
        <f>'jeziora 2021'!BR179</f>
        <v>0.4</v>
      </c>
      <c r="AL177" s="68">
        <f>'jeziora 2021'!BS179</f>
        <v>0.05</v>
      </c>
      <c r="AM177" s="68">
        <f>'jeziora 2021'!BU179</f>
        <v>0.05</v>
      </c>
      <c r="AN177" s="68">
        <f>'jeziora 2021'!BV179</f>
        <v>0.05</v>
      </c>
      <c r="AO177" s="68">
        <f>'jeziora 2021'!BW179</f>
        <v>0.05</v>
      </c>
      <c r="AP177" s="68">
        <f>'jeziora 2021'!BX179</f>
        <v>0.1</v>
      </c>
      <c r="AQ177" s="68">
        <f>'jeziora 2021'!BZ179</f>
        <v>0</v>
      </c>
      <c r="AR177" s="130">
        <f>'jeziora 2021'!CK179</f>
        <v>0</v>
      </c>
      <c r="AS177" s="68">
        <f>'jeziora 2021'!CN179</f>
        <v>0</v>
      </c>
      <c r="AT177" s="68">
        <f>'jeziora 2021'!CS179</f>
        <v>0</v>
      </c>
      <c r="AU177" s="130">
        <f>'jeziora 2021'!CY179</f>
        <v>0</v>
      </c>
      <c r="AV177" s="49">
        <f>'jeziora 2021'!DD179</f>
        <v>0</v>
      </c>
      <c r="AW177" s="68">
        <f>'jeziora 2021'!DE179</f>
        <v>0.05</v>
      </c>
      <c r="AX177" s="105">
        <f>'jeziora 2021'!DF179</f>
        <v>0.05</v>
      </c>
      <c r="AY177" s="57" t="s">
        <v>169</v>
      </c>
    </row>
    <row r="178" spans="1:51" customFormat="1" x14ac:dyDescent="0.2">
      <c r="A178" s="4">
        <f>'jeziora 2021'!B180</f>
        <v>637</v>
      </c>
      <c r="B178" s="13" t="str">
        <f>'jeziora 2021'!D180</f>
        <v>jez. Trupel - stan. 03</v>
      </c>
      <c r="C178" s="49">
        <f>'jeziora 2021'!I180</f>
        <v>0.05</v>
      </c>
      <c r="D178" s="49">
        <f>'jeziora 2021'!J180</f>
        <v>1.5</v>
      </c>
      <c r="E178" s="49">
        <f>'jeziora 2021'!L180</f>
        <v>2.5000000000000001E-2</v>
      </c>
      <c r="F178" s="49">
        <f>'jeziora 2021'!N180</f>
        <v>4.87</v>
      </c>
      <c r="G178" s="49">
        <f>'jeziora 2021'!O180</f>
        <v>6.11</v>
      </c>
      <c r="H178" s="49">
        <f>'jeziora 2021'!P180</f>
        <v>5.6500000000000002E-2</v>
      </c>
      <c r="I178" s="49">
        <f>'jeziora 2021'!S180</f>
        <v>4.87</v>
      </c>
      <c r="J178" s="49">
        <f>'jeziora 2021'!T180</f>
        <v>17.100000000000001</v>
      </c>
      <c r="K178" s="49">
        <f>'jeziora 2021'!Y180</f>
        <v>21.5</v>
      </c>
      <c r="L178" s="92">
        <f>'jeziora 2021'!AB180</f>
        <v>8142</v>
      </c>
      <c r="M178" s="92">
        <f>'jeziora 2021'!AC180</f>
        <v>530</v>
      </c>
      <c r="N178" s="68">
        <f>'jeziora 2021'!AI180</f>
        <v>2.5</v>
      </c>
      <c r="O178" s="68">
        <f>'jeziora 2021'!AJ180</f>
        <v>31</v>
      </c>
      <c r="P178" s="68">
        <f>'jeziora 2021'!AK180</f>
        <v>2.5</v>
      </c>
      <c r="Q178" s="68">
        <f>'jeziora 2021'!AL180</f>
        <v>187</v>
      </c>
      <c r="R178" s="68">
        <f>'jeziora 2021'!AM180</f>
        <v>82</v>
      </c>
      <c r="S178" s="68">
        <f>'jeziora 2021'!AN180</f>
        <v>58</v>
      </c>
      <c r="T178" s="68">
        <f>'jeziora 2021'!AO180</f>
        <v>87</v>
      </c>
      <c r="U178" s="68">
        <f>'jeziora 2021'!AQ180</f>
        <v>76</v>
      </c>
      <c r="V178" s="68">
        <f>'jeziora 2021'!AR180</f>
        <v>1.5</v>
      </c>
      <c r="W178" s="68">
        <f>'jeziora 2021'!AS180</f>
        <v>50</v>
      </c>
      <c r="X178" s="68">
        <f>'jeziora 2021'!AT180</f>
        <v>52</v>
      </c>
      <c r="Y178" s="68">
        <f>'jeziora 2021'!AU180</f>
        <v>132</v>
      </c>
      <c r="Z178" s="68">
        <f>'jeziora 2021'!AV180</f>
        <v>141</v>
      </c>
      <c r="AA178" s="68">
        <f>'jeziora 2021'!AW180</f>
        <v>54</v>
      </c>
      <c r="AB178" s="68">
        <f>'jeziora 2021'!AX180</f>
        <v>72</v>
      </c>
      <c r="AC178" s="68">
        <f>'jeziora 2021'!AY180</f>
        <v>130</v>
      </c>
      <c r="AD178" s="68">
        <f>'jeziora 2021'!AZ180</f>
        <v>29</v>
      </c>
      <c r="AE178" s="68">
        <f>'jeziora 2021'!BB180</f>
        <v>880.5</v>
      </c>
      <c r="AF178" s="68">
        <f>'jeziora 2021'!BJ180</f>
        <v>0.5</v>
      </c>
      <c r="AG178" s="68">
        <f>'jeziora 2021'!BL180</f>
        <v>0.5</v>
      </c>
      <c r="AH178" s="68">
        <f>'jeziora 2021'!BM180</f>
        <v>0.05</v>
      </c>
      <c r="AI178" s="68">
        <f>'jeziora 2021'!BN180</f>
        <v>0.05</v>
      </c>
      <c r="AJ178" s="68">
        <f>'jeziora 2021'!BO180</f>
        <v>0.05</v>
      </c>
      <c r="AK178" s="68">
        <f>'jeziora 2021'!BR180</f>
        <v>0.4</v>
      </c>
      <c r="AL178" s="68">
        <f>'jeziora 2021'!BS180</f>
        <v>0.05</v>
      </c>
      <c r="AM178" s="68">
        <f>'jeziora 2021'!BU180</f>
        <v>0.05</v>
      </c>
      <c r="AN178" s="68">
        <f>'jeziora 2021'!BV180</f>
        <v>0.05</v>
      </c>
      <c r="AO178" s="68">
        <f>'jeziora 2021'!BW180</f>
        <v>0.05</v>
      </c>
      <c r="AP178" s="68">
        <f>'jeziora 2021'!BX180</f>
        <v>0.1</v>
      </c>
      <c r="AQ178" s="68">
        <f>'jeziora 2021'!BZ180</f>
        <v>0</v>
      </c>
      <c r="AR178" s="130">
        <f>'jeziora 2021'!CK180</f>
        <v>0</v>
      </c>
      <c r="AS178" s="68">
        <f>'jeziora 2021'!CN180</f>
        <v>0</v>
      </c>
      <c r="AT178" s="68">
        <f>'jeziora 2021'!CS180</f>
        <v>0</v>
      </c>
      <c r="AU178" s="130">
        <f>'jeziora 2021'!CY180</f>
        <v>0</v>
      </c>
      <c r="AV178" s="49">
        <f>'jeziora 2021'!DD180</f>
        <v>0</v>
      </c>
      <c r="AW178" s="68">
        <f>'jeziora 2021'!DE180</f>
        <v>0.05</v>
      </c>
      <c r="AX178" s="105">
        <f>'jeziora 2021'!DF180</f>
        <v>0.05</v>
      </c>
      <c r="AY178" s="59" t="s">
        <v>171</v>
      </c>
    </row>
    <row r="179" spans="1:51" customFormat="1" x14ac:dyDescent="0.2">
      <c r="A179" s="4">
        <f>'jeziora 2021'!B181</f>
        <v>638</v>
      </c>
      <c r="B179" s="13" t="str">
        <f>'jeziora 2021'!D181</f>
        <v>jez. Tuchomskie - Warzenko</v>
      </c>
      <c r="C179" s="49">
        <f>'jeziora 2021'!I181</f>
        <v>0.05</v>
      </c>
      <c r="D179" s="49">
        <f>'jeziora 2021'!J181</f>
        <v>1.5</v>
      </c>
      <c r="E179" s="49">
        <f>'jeziora 2021'!L181</f>
        <v>2.5000000000000001E-2</v>
      </c>
      <c r="F179" s="49">
        <f>'jeziora 2021'!N181</f>
        <v>3.67</v>
      </c>
      <c r="G179" s="49">
        <f>'jeziora 2021'!O181</f>
        <v>1.4039359683283901</v>
      </c>
      <c r="H179" s="49">
        <f>'jeziora 2021'!P181</f>
        <v>1.8599999999999998E-2</v>
      </c>
      <c r="I179" s="49">
        <f>'jeziora 2021'!S181</f>
        <v>2.0299999999999998</v>
      </c>
      <c r="J179" s="49">
        <f>'jeziora 2021'!T181</f>
        <v>4.2300000000000004</v>
      </c>
      <c r="K179" s="49">
        <f>'jeziora 2021'!Y181</f>
        <v>11.3</v>
      </c>
      <c r="L179" s="92">
        <f>'jeziora 2021'!AB181</f>
        <v>2557</v>
      </c>
      <c r="M179" s="92">
        <f>'jeziora 2021'!AC181</f>
        <v>104</v>
      </c>
      <c r="N179" s="68">
        <f>'jeziora 2021'!AI181</f>
        <v>2.5</v>
      </c>
      <c r="O179" s="68">
        <f>'jeziora 2021'!AJ181</f>
        <v>2.5</v>
      </c>
      <c r="P179" s="68">
        <f>'jeziora 2021'!AK181</f>
        <v>2.5</v>
      </c>
      <c r="Q179" s="68">
        <f>'jeziora 2021'!AL181</f>
        <v>17</v>
      </c>
      <c r="R179" s="68">
        <f>'jeziora 2021'!AM181</f>
        <v>11</v>
      </c>
      <c r="S179" s="68">
        <f>'jeziora 2021'!AN181</f>
        <v>2.5</v>
      </c>
      <c r="T179" s="68">
        <f>'jeziora 2021'!AO181</f>
        <v>8</v>
      </c>
      <c r="U179" s="68">
        <f>'jeziora 2021'!AQ181</f>
        <v>12</v>
      </c>
      <c r="V179" s="68">
        <f>'jeziora 2021'!AR181</f>
        <v>1.5</v>
      </c>
      <c r="W179" s="68">
        <f>'jeziora 2021'!AS181</f>
        <v>12</v>
      </c>
      <c r="X179" s="68">
        <f>'jeziora 2021'!AT181</f>
        <v>2.5</v>
      </c>
      <c r="Y179" s="68">
        <f>'jeziora 2021'!AU181</f>
        <v>14</v>
      </c>
      <c r="Z179" s="68">
        <f>'jeziora 2021'!AV181</f>
        <v>13</v>
      </c>
      <c r="AA179" s="68">
        <f>'jeziora 2021'!AW181</f>
        <v>2.5</v>
      </c>
      <c r="AB179" s="68">
        <f>'jeziora 2021'!AX181</f>
        <v>2.5</v>
      </c>
      <c r="AC179" s="68">
        <f>'jeziora 2021'!AY181</f>
        <v>11</v>
      </c>
      <c r="AD179" s="68">
        <f>'jeziora 2021'!AZ181</f>
        <v>2.5</v>
      </c>
      <c r="AE179" s="68">
        <f>'jeziora 2021'!BB181</f>
        <v>91.5</v>
      </c>
      <c r="AF179" s="68">
        <f>'jeziora 2021'!BJ181</f>
        <v>0.5</v>
      </c>
      <c r="AG179" s="68">
        <f>'jeziora 2021'!BL181</f>
        <v>0.5</v>
      </c>
      <c r="AH179" s="68">
        <f>'jeziora 2021'!BM181</f>
        <v>0.05</v>
      </c>
      <c r="AI179" s="68">
        <f>'jeziora 2021'!BN181</f>
        <v>0.05</v>
      </c>
      <c r="AJ179" s="68">
        <f>'jeziora 2021'!BO181</f>
        <v>0.05</v>
      </c>
      <c r="AK179" s="68">
        <f>'jeziora 2021'!BR181</f>
        <v>0.4</v>
      </c>
      <c r="AL179" s="68">
        <f>'jeziora 2021'!BS181</f>
        <v>0.05</v>
      </c>
      <c r="AM179" s="68">
        <f>'jeziora 2021'!BU181</f>
        <v>0.05</v>
      </c>
      <c r="AN179" s="68">
        <f>'jeziora 2021'!BV181</f>
        <v>0.05</v>
      </c>
      <c r="AO179" s="68">
        <f>'jeziora 2021'!BW181</f>
        <v>0.05</v>
      </c>
      <c r="AP179" s="68">
        <f>'jeziora 2021'!BX181</f>
        <v>0.1</v>
      </c>
      <c r="AQ179" s="68">
        <f>'jeziora 2021'!BZ181</f>
        <v>0</v>
      </c>
      <c r="AR179" s="130">
        <f>'jeziora 2021'!CK181</f>
        <v>0</v>
      </c>
      <c r="AS179" s="68">
        <f>'jeziora 2021'!CN181</f>
        <v>0</v>
      </c>
      <c r="AT179" s="68">
        <f>'jeziora 2021'!CS181</f>
        <v>0</v>
      </c>
      <c r="AU179" s="130">
        <f>'jeziora 2021'!CY181</f>
        <v>0</v>
      </c>
      <c r="AV179" s="49">
        <f>'jeziora 2021'!DD181</f>
        <v>0</v>
      </c>
      <c r="AW179" s="68">
        <f>'jeziora 2021'!DE181</f>
        <v>0.05</v>
      </c>
      <c r="AX179" s="105">
        <f>'jeziora 2021'!DF181</f>
        <v>0.05</v>
      </c>
      <c r="AY179" s="58" t="s">
        <v>170</v>
      </c>
    </row>
    <row r="180" spans="1:51" customFormat="1" x14ac:dyDescent="0.2">
      <c r="A180" s="4">
        <f>'jeziora 2021'!B182</f>
        <v>639</v>
      </c>
      <c r="B180" s="13" t="str">
        <f>'jeziora 2021'!D182</f>
        <v>jez. Tumiańskie - stan. 01</v>
      </c>
      <c r="C180" s="49">
        <f>'jeziora 2021'!I182</f>
        <v>0.05</v>
      </c>
      <c r="D180" s="49">
        <f>'jeziora 2021'!J182</f>
        <v>10.25</v>
      </c>
      <c r="E180" s="49">
        <f>'jeziora 2021'!L182</f>
        <v>2.5000000000000001E-2</v>
      </c>
      <c r="F180" s="49">
        <f>'jeziora 2021'!N182</f>
        <v>6.2320000000000002</v>
      </c>
      <c r="G180" s="49">
        <f>'jeziora 2021'!O182</f>
        <v>4.7069999999999999</v>
      </c>
      <c r="H180" s="49">
        <f>'jeziora 2021'!P182</f>
        <v>4.1200000000000001E-2</v>
      </c>
      <c r="I180" s="49">
        <f>'jeziora 2021'!S182</f>
        <v>6.601</v>
      </c>
      <c r="J180" s="49">
        <f>'jeziora 2021'!T182</f>
        <v>17.579999999999998</v>
      </c>
      <c r="K180" s="49">
        <f>'jeziora 2021'!Y182</f>
        <v>33.97</v>
      </c>
      <c r="L180" s="92">
        <f>'jeziora 2021'!AB182</f>
        <v>40595.4</v>
      </c>
      <c r="M180" s="92">
        <f>'jeziora 2021'!AC182</f>
        <v>2034.64</v>
      </c>
      <c r="N180" s="68">
        <f>'jeziora 2021'!AI182</f>
        <v>25</v>
      </c>
      <c r="O180" s="68">
        <f>'jeziora 2021'!AJ182</f>
        <v>46</v>
      </c>
      <c r="P180" s="68">
        <f>'jeziora 2021'!AK182</f>
        <v>2.5</v>
      </c>
      <c r="Q180" s="68">
        <f>'jeziora 2021'!AL182</f>
        <v>203</v>
      </c>
      <c r="R180" s="68">
        <f>'jeziora 2021'!AM182</f>
        <v>120</v>
      </c>
      <c r="S180" s="68">
        <f>'jeziora 2021'!AN182</f>
        <v>69</v>
      </c>
      <c r="T180" s="68">
        <f>'jeziora 2021'!AO182</f>
        <v>90</v>
      </c>
      <c r="U180" s="68">
        <f>'jeziora 2021'!AQ182</f>
        <v>61</v>
      </c>
      <c r="V180" s="68">
        <f>'jeziora 2021'!AR182</f>
        <v>1.5</v>
      </c>
      <c r="W180" s="68">
        <f>'jeziora 2021'!AS182</f>
        <v>2.5</v>
      </c>
      <c r="X180" s="68">
        <f>'jeziora 2021'!AT182</f>
        <v>107</v>
      </c>
      <c r="Y180" s="68">
        <f>'jeziora 2021'!AU182</f>
        <v>147</v>
      </c>
      <c r="Z180" s="68">
        <f>'jeziora 2021'!AV182</f>
        <v>139</v>
      </c>
      <c r="AA180" s="68">
        <f>'jeziora 2021'!AW182</f>
        <v>56</v>
      </c>
      <c r="AB180" s="68">
        <f>'jeziora 2021'!AX182</f>
        <v>67</v>
      </c>
      <c r="AC180" s="68">
        <f>'jeziora 2021'!AY182</f>
        <v>86</v>
      </c>
      <c r="AD180" s="68">
        <f>'jeziora 2021'!AZ182</f>
        <v>25</v>
      </c>
      <c r="AE180" s="68">
        <f>'jeziora 2021'!BB182</f>
        <v>1008.5</v>
      </c>
      <c r="AF180" s="68">
        <f>'jeziora 2021'!BJ182</f>
        <v>0.5</v>
      </c>
      <c r="AG180" s="68">
        <f>'jeziora 2021'!BL182</f>
        <v>0.5</v>
      </c>
      <c r="AH180" s="68">
        <f>'jeziora 2021'!BM182</f>
        <v>0.05</v>
      </c>
      <c r="AI180" s="68">
        <f>'jeziora 2021'!BN182</f>
        <v>0.05</v>
      </c>
      <c r="AJ180" s="68">
        <f>'jeziora 2021'!BO182</f>
        <v>0.05</v>
      </c>
      <c r="AK180" s="68">
        <f>'jeziora 2021'!BR182</f>
        <v>0.4</v>
      </c>
      <c r="AL180" s="68">
        <f>'jeziora 2021'!BS182</f>
        <v>0.05</v>
      </c>
      <c r="AM180" s="68">
        <f>'jeziora 2021'!BU182</f>
        <v>0.05</v>
      </c>
      <c r="AN180" s="68">
        <f>'jeziora 2021'!BV182</f>
        <v>0.05</v>
      </c>
      <c r="AO180" s="68">
        <f>'jeziora 2021'!BW182</f>
        <v>0.05</v>
      </c>
      <c r="AP180" s="68">
        <f>'jeziora 2021'!BX182</f>
        <v>0.1</v>
      </c>
      <c r="AQ180" s="68">
        <f>'jeziora 2021'!BZ182</f>
        <v>0</v>
      </c>
      <c r="AR180" s="130">
        <f>'jeziora 2021'!CK182</f>
        <v>0</v>
      </c>
      <c r="AS180" s="68">
        <f>'jeziora 2021'!CN182</f>
        <v>0</v>
      </c>
      <c r="AT180" s="68">
        <f>'jeziora 2021'!CS182</f>
        <v>0</v>
      </c>
      <c r="AU180" s="130">
        <f>'jeziora 2021'!CY182</f>
        <v>0</v>
      </c>
      <c r="AV180" s="49">
        <f>'jeziora 2021'!DD182</f>
        <v>0</v>
      </c>
      <c r="AW180" s="68">
        <f>'jeziora 2021'!DE182</f>
        <v>0.05</v>
      </c>
      <c r="AX180" s="105">
        <f>'jeziora 2021'!DF182</f>
        <v>0.05</v>
      </c>
      <c r="AY180" s="60" t="s">
        <v>172</v>
      </c>
    </row>
    <row r="181" spans="1:51" x14ac:dyDescent="0.2">
      <c r="A181" s="4">
        <f>'jeziora 2021'!B183</f>
        <v>640</v>
      </c>
      <c r="B181" s="13" t="str">
        <f>'jeziora 2021'!D183</f>
        <v>jez. Urszulewskie - głęboczek</v>
      </c>
      <c r="C181" s="49">
        <f>'jeziora 2021'!I183</f>
        <v>0.29310000000000003</v>
      </c>
      <c r="D181" s="49">
        <f>'jeziora 2021'!J183</f>
        <v>8.7409999999999997</v>
      </c>
      <c r="E181" s="49">
        <f>'jeziora 2021'!L183</f>
        <v>0.8266</v>
      </c>
      <c r="F181" s="49">
        <f>'jeziora 2021'!N183</f>
        <v>7.6040000000000001</v>
      </c>
      <c r="G181" s="49">
        <f>'jeziora 2021'!O183</f>
        <v>10.84</v>
      </c>
      <c r="H181" s="49">
        <f>'jeziora 2021'!P183</f>
        <v>3.7400000000000003E-2</v>
      </c>
      <c r="I181" s="49">
        <f>'jeziora 2021'!S183</f>
        <v>6.5350000000000001</v>
      </c>
      <c r="J181" s="49">
        <f>'jeziora 2021'!T183</f>
        <v>40.97</v>
      </c>
      <c r="K181" s="49">
        <f>'jeziora 2021'!Y183</f>
        <v>76.739999999999995</v>
      </c>
      <c r="L181" s="92">
        <f>'jeziora 2021'!AB183</f>
        <v>23374.367361267701</v>
      </c>
      <c r="M181" s="92">
        <f>'jeziora 2021'!AC183</f>
        <v>1355.6270049227201</v>
      </c>
      <c r="N181" s="68">
        <f>'jeziora 2021'!AI183</f>
        <v>2.5</v>
      </c>
      <c r="O181" s="68">
        <f>'jeziora 2021'!AJ183</f>
        <v>2.5</v>
      </c>
      <c r="P181" s="68">
        <f>'jeziora 2021'!AK183</f>
        <v>57</v>
      </c>
      <c r="Q181" s="68">
        <f>'jeziora 2021'!AL183</f>
        <v>334</v>
      </c>
      <c r="R181" s="68">
        <f>'jeziora 2021'!AM183</f>
        <v>130</v>
      </c>
      <c r="S181" s="68">
        <f>'jeziora 2021'!AN183</f>
        <v>79</v>
      </c>
      <c r="T181" s="68">
        <f>'jeziora 2021'!AO183</f>
        <v>94</v>
      </c>
      <c r="U181" s="68">
        <f>'jeziora 2021'!AQ183</f>
        <v>89</v>
      </c>
      <c r="V181" s="68">
        <f>'jeziora 2021'!AR183</f>
        <v>1.5</v>
      </c>
      <c r="W181" s="68">
        <f>'jeziora 2021'!AS183</f>
        <v>39</v>
      </c>
      <c r="X181" s="68">
        <f>'jeziora 2021'!AT183</f>
        <v>2.5</v>
      </c>
      <c r="Y181" s="68">
        <f>'jeziora 2021'!AU183</f>
        <v>166</v>
      </c>
      <c r="Z181" s="68">
        <f>'jeziora 2021'!AV183</f>
        <v>177</v>
      </c>
      <c r="AA181" s="68">
        <f>'jeziora 2021'!AW183</f>
        <v>67</v>
      </c>
      <c r="AB181" s="68">
        <f>'jeziora 2021'!AX183</f>
        <v>67</v>
      </c>
      <c r="AC181" s="68">
        <f>'jeziora 2021'!AY183</f>
        <v>147</v>
      </c>
      <c r="AD181" s="68">
        <f>'jeziora 2021'!AZ183</f>
        <v>2.5</v>
      </c>
      <c r="AE181" s="68">
        <f>'jeziora 2021'!BB183</f>
        <v>1152</v>
      </c>
      <c r="AF181" s="68">
        <f>'jeziora 2021'!BJ183</f>
        <v>0.5</v>
      </c>
      <c r="AG181" s="68">
        <f>'jeziora 2021'!BL183</f>
        <v>0.5</v>
      </c>
      <c r="AH181" s="68">
        <f>'jeziora 2021'!BM183</f>
        <v>0.05</v>
      </c>
      <c r="AI181" s="68">
        <f>'jeziora 2021'!BN183</f>
        <v>0.05</v>
      </c>
      <c r="AJ181" s="68">
        <f>'jeziora 2021'!BO183</f>
        <v>0.05</v>
      </c>
      <c r="AK181" s="68">
        <f>'jeziora 2021'!BR183</f>
        <v>0.4</v>
      </c>
      <c r="AL181" s="68">
        <f>'jeziora 2021'!BS183</f>
        <v>0.05</v>
      </c>
      <c r="AM181" s="68">
        <f>'jeziora 2021'!BU183</f>
        <v>0.05</v>
      </c>
      <c r="AN181" s="68">
        <f>'jeziora 2021'!BV183</f>
        <v>0.05</v>
      </c>
      <c r="AO181" s="68">
        <f>'jeziora 2021'!BW183</f>
        <v>0.05</v>
      </c>
      <c r="AP181" s="68">
        <f>'jeziora 2021'!BX183</f>
        <v>0.1</v>
      </c>
      <c r="AQ181" s="68">
        <f>'jeziora 2021'!BZ183</f>
        <v>0</v>
      </c>
      <c r="AR181" s="130">
        <f>'jeziora 2021'!CK183</f>
        <v>0</v>
      </c>
      <c r="AS181" s="68">
        <f>'jeziora 2021'!CN183</f>
        <v>0</v>
      </c>
      <c r="AT181" s="68">
        <f>'jeziora 2021'!CS183</f>
        <v>0</v>
      </c>
      <c r="AU181" s="130">
        <f>'jeziora 2021'!CY183</f>
        <v>0</v>
      </c>
      <c r="AV181" s="49">
        <f>'jeziora 2021'!DD183</f>
        <v>0</v>
      </c>
      <c r="AW181" s="68">
        <f>'jeziora 2021'!DE183</f>
        <v>0.05</v>
      </c>
      <c r="AX181" s="105">
        <f>'jeziora 2021'!DF183</f>
        <v>0.05</v>
      </c>
      <c r="AY181" s="60" t="s">
        <v>172</v>
      </c>
    </row>
    <row r="182" spans="1:51" x14ac:dyDescent="0.2">
      <c r="A182" s="4">
        <f>'jeziora 2021'!B184</f>
        <v>641</v>
      </c>
      <c r="B182" s="13" t="str">
        <f>'jeziora 2021'!D184</f>
        <v>jez. Węgielszyńskie - stan.01</v>
      </c>
      <c r="C182" s="49">
        <f>'jeziora 2021'!I184</f>
        <v>0.05</v>
      </c>
      <c r="D182" s="49">
        <f>'jeziora 2021'!J184</f>
        <v>1.5</v>
      </c>
      <c r="E182" s="49">
        <f>'jeziora 2021'!L184</f>
        <v>2.5000000000000001E-2</v>
      </c>
      <c r="F182" s="49">
        <f>'jeziora 2021'!N184</f>
        <v>32.61</v>
      </c>
      <c r="G182" s="49">
        <f>'jeziora 2021'!O184</f>
        <v>17.649999999999999</v>
      </c>
      <c r="H182" s="49">
        <f>'jeziora 2021'!P184</f>
        <v>4.3099999999999999E-2</v>
      </c>
      <c r="I182" s="49">
        <f>'jeziora 2021'!S184</f>
        <v>21.52</v>
      </c>
      <c r="J182" s="49">
        <f>'jeziora 2021'!T184</f>
        <v>18.91</v>
      </c>
      <c r="K182" s="49">
        <f>'jeziora 2021'!Y184</f>
        <v>64.290000000000006</v>
      </c>
      <c r="L182" s="92">
        <f>'jeziora 2021'!AB184</f>
        <v>23617.9</v>
      </c>
      <c r="M182" s="92">
        <f>'jeziora 2021'!AC184</f>
        <v>581.928</v>
      </c>
      <c r="N182" s="68">
        <f>'jeziora 2021'!AI184</f>
        <v>2.5</v>
      </c>
      <c r="O182" s="68">
        <f>'jeziora 2021'!AJ184</f>
        <v>2.5</v>
      </c>
      <c r="P182" s="68">
        <f>'jeziora 2021'!AK184</f>
        <v>2.5</v>
      </c>
      <c r="Q182" s="68">
        <f>'jeziora 2021'!AL184</f>
        <v>234</v>
      </c>
      <c r="R182" s="68">
        <f>'jeziora 2021'!AM184</f>
        <v>150</v>
      </c>
      <c r="S182" s="68">
        <f>'jeziora 2021'!AN184</f>
        <v>92</v>
      </c>
      <c r="T182" s="68">
        <f>'jeziora 2021'!AO184</f>
        <v>123</v>
      </c>
      <c r="U182" s="68">
        <f>'jeziora 2021'!AQ184</f>
        <v>85</v>
      </c>
      <c r="V182" s="68">
        <f>'jeziora 2021'!AR184</f>
        <v>1.5</v>
      </c>
      <c r="W182" s="68">
        <f>'jeziora 2021'!AS184</f>
        <v>2.5</v>
      </c>
      <c r="X182" s="68">
        <f>'jeziora 2021'!AT184</f>
        <v>2.5</v>
      </c>
      <c r="Y182" s="68">
        <f>'jeziora 2021'!AU184</f>
        <v>202</v>
      </c>
      <c r="Z182" s="68">
        <f>'jeziora 2021'!AV184</f>
        <v>176</v>
      </c>
      <c r="AA182" s="68">
        <f>'jeziora 2021'!AW184</f>
        <v>74</v>
      </c>
      <c r="AB182" s="68">
        <f>'jeziora 2021'!AX184</f>
        <v>103</v>
      </c>
      <c r="AC182" s="68">
        <f>'jeziora 2021'!AY184</f>
        <v>124</v>
      </c>
      <c r="AD182" s="68">
        <f>'jeziora 2021'!AZ184</f>
        <v>35</v>
      </c>
      <c r="AE182" s="68">
        <f>'jeziora 2021'!BB184</f>
        <v>1065</v>
      </c>
      <c r="AF182" s="68">
        <f>'jeziora 2021'!BJ184</f>
        <v>0.5</v>
      </c>
      <c r="AG182" s="68">
        <f>'jeziora 2021'!BL184</f>
        <v>0.5</v>
      </c>
      <c r="AH182" s="68">
        <f>'jeziora 2021'!BM184</f>
        <v>0.05</v>
      </c>
      <c r="AI182" s="68">
        <f>'jeziora 2021'!BN184</f>
        <v>0.05</v>
      </c>
      <c r="AJ182" s="68">
        <f>'jeziora 2021'!BO184</f>
        <v>0.05</v>
      </c>
      <c r="AK182" s="68">
        <f>'jeziora 2021'!BR184</f>
        <v>0.4</v>
      </c>
      <c r="AL182" s="68">
        <f>'jeziora 2021'!BS184</f>
        <v>0.05</v>
      </c>
      <c r="AM182" s="68">
        <f>'jeziora 2021'!BU184</f>
        <v>0.05</v>
      </c>
      <c r="AN182" s="68">
        <f>'jeziora 2021'!BV184</f>
        <v>0.05</v>
      </c>
      <c r="AO182" s="68">
        <f>'jeziora 2021'!BW184</f>
        <v>0.05</v>
      </c>
      <c r="AP182" s="68">
        <f>'jeziora 2021'!BX184</f>
        <v>0.1</v>
      </c>
      <c r="AQ182" s="68">
        <f>'jeziora 2021'!BZ184</f>
        <v>0</v>
      </c>
      <c r="AR182" s="130">
        <f>'jeziora 2021'!CK184</f>
        <v>0</v>
      </c>
      <c r="AS182" s="68">
        <f>'jeziora 2021'!CN184</f>
        <v>0</v>
      </c>
      <c r="AT182" s="68">
        <f>'jeziora 2021'!CS184</f>
        <v>0</v>
      </c>
      <c r="AU182" s="130">
        <f>'jeziora 2021'!CY184</f>
        <v>0</v>
      </c>
      <c r="AV182" s="49">
        <f>'jeziora 2021'!DD184</f>
        <v>0</v>
      </c>
      <c r="AW182" s="68">
        <f>'jeziora 2021'!DE184</f>
        <v>0.05</v>
      </c>
      <c r="AX182" s="105">
        <f>'jeziora 2021'!DF184</f>
        <v>0.05</v>
      </c>
      <c r="AY182" s="58" t="s">
        <v>170</v>
      </c>
    </row>
    <row r="183" spans="1:51" x14ac:dyDescent="0.2">
      <c r="A183" s="4">
        <f>'jeziora 2021'!B185</f>
        <v>642</v>
      </c>
      <c r="B183" s="13" t="str">
        <f>'jeziora 2021'!D185</f>
        <v>jez. Wiejskie - Łąkie</v>
      </c>
      <c r="C183" s="49">
        <f>'jeziora 2021'!I185</f>
        <v>0.05</v>
      </c>
      <c r="D183" s="49">
        <f>'jeziora 2021'!J185</f>
        <v>8.8569999999999993</v>
      </c>
      <c r="E183" s="49">
        <f>'jeziora 2021'!L185</f>
        <v>2.5000000000000001E-2</v>
      </c>
      <c r="F183" s="49">
        <f>'jeziora 2021'!N185</f>
        <v>25.13</v>
      </c>
      <c r="G183" s="49">
        <f>'jeziora 2021'!O185</f>
        <v>34.76</v>
      </c>
      <c r="H183" s="49">
        <f>'jeziora 2021'!P185</f>
        <v>1.3299999999999999E-2</v>
      </c>
      <c r="I183" s="49">
        <f>'jeziora 2021'!S185</f>
        <v>18.13</v>
      </c>
      <c r="J183" s="49">
        <f>'jeziora 2021'!T185</f>
        <v>42.63</v>
      </c>
      <c r="K183" s="49">
        <f>'jeziora 2021'!Y185</f>
        <v>143.19999999999999</v>
      </c>
      <c r="L183" s="92">
        <f>'jeziora 2021'!AB185</f>
        <v>53360.4</v>
      </c>
      <c r="M183" s="92">
        <f>'jeziora 2021'!AC185</f>
        <v>1867.59</v>
      </c>
      <c r="N183" s="68">
        <f>'jeziora 2021'!AI185</f>
        <v>2.5</v>
      </c>
      <c r="O183" s="68">
        <f>'jeziora 2021'!AJ185</f>
        <v>2.5</v>
      </c>
      <c r="P183" s="68">
        <f>'jeziora 2021'!AK185</f>
        <v>2.5</v>
      </c>
      <c r="Q183" s="68">
        <f>'jeziora 2021'!AL185</f>
        <v>255</v>
      </c>
      <c r="R183" s="68">
        <f>'jeziora 2021'!AM185</f>
        <v>77</v>
      </c>
      <c r="S183" s="68">
        <f>'jeziora 2021'!AN185</f>
        <v>2.5</v>
      </c>
      <c r="T183" s="68">
        <f>'jeziora 2021'!AO185</f>
        <v>2.5</v>
      </c>
      <c r="U183" s="68">
        <f>'jeziora 2021'!AQ185</f>
        <v>77</v>
      </c>
      <c r="V183" s="68">
        <f>'jeziora 2021'!AR185</f>
        <v>1.5</v>
      </c>
      <c r="W183" s="68">
        <f>'jeziora 2021'!AS185</f>
        <v>2.5</v>
      </c>
      <c r="X183" s="68">
        <f>'jeziora 2021'!AT185</f>
        <v>2.5</v>
      </c>
      <c r="Y183" s="68">
        <f>'jeziora 2021'!AU185</f>
        <v>115</v>
      </c>
      <c r="Z183" s="68">
        <f>'jeziora 2021'!AV185</f>
        <v>135</v>
      </c>
      <c r="AA183" s="68">
        <f>'jeziora 2021'!AW185</f>
        <v>2.5</v>
      </c>
      <c r="AB183" s="68">
        <f>'jeziora 2021'!AX185</f>
        <v>97</v>
      </c>
      <c r="AC183" s="68">
        <f>'jeziora 2021'!AY185</f>
        <v>93</v>
      </c>
      <c r="AD183" s="68">
        <f>'jeziora 2021'!AZ185</f>
        <v>2.5</v>
      </c>
      <c r="AE183" s="68">
        <f>'jeziora 2021'!BB185</f>
        <v>603.5</v>
      </c>
      <c r="AF183" s="68">
        <f>'jeziora 2021'!BJ185</f>
        <v>0.5</v>
      </c>
      <c r="AG183" s="68">
        <f>'jeziora 2021'!BL185</f>
        <v>0.5</v>
      </c>
      <c r="AH183" s="68">
        <f>'jeziora 2021'!BM185</f>
        <v>0.05</v>
      </c>
      <c r="AI183" s="68">
        <f>'jeziora 2021'!BN185</f>
        <v>0.05</v>
      </c>
      <c r="AJ183" s="68">
        <f>'jeziora 2021'!BO185</f>
        <v>0.05</v>
      </c>
      <c r="AK183" s="68">
        <f>'jeziora 2021'!BR185</f>
        <v>0.4</v>
      </c>
      <c r="AL183" s="68">
        <f>'jeziora 2021'!BS185</f>
        <v>0.05</v>
      </c>
      <c r="AM183" s="68">
        <f>'jeziora 2021'!BU185</f>
        <v>0.05</v>
      </c>
      <c r="AN183" s="68">
        <f>'jeziora 2021'!BV185</f>
        <v>0.05</v>
      </c>
      <c r="AO183" s="68">
        <f>'jeziora 2021'!BW185</f>
        <v>0.05</v>
      </c>
      <c r="AP183" s="68">
        <f>'jeziora 2021'!BX185</f>
        <v>0.1</v>
      </c>
      <c r="AQ183" s="68">
        <f>'jeziora 2021'!BZ185</f>
        <v>0</v>
      </c>
      <c r="AR183" s="130">
        <f>'jeziora 2021'!CK185</f>
        <v>0</v>
      </c>
      <c r="AS183" s="68">
        <f>'jeziora 2021'!CN185</f>
        <v>0</v>
      </c>
      <c r="AT183" s="68">
        <f>'jeziora 2021'!CS185</f>
        <v>0</v>
      </c>
      <c r="AU183" s="130">
        <f>'jeziora 2021'!CY185</f>
        <v>0</v>
      </c>
      <c r="AV183" s="49">
        <f>'jeziora 2021'!DD185</f>
        <v>0</v>
      </c>
      <c r="AW183" s="68">
        <f>'jeziora 2021'!DE185</f>
        <v>0.05</v>
      </c>
      <c r="AX183" s="105">
        <f>'jeziora 2021'!DF185</f>
        <v>0.05</v>
      </c>
      <c r="AY183" s="60" t="s">
        <v>172</v>
      </c>
    </row>
    <row r="184" spans="1:51" x14ac:dyDescent="0.2">
      <c r="A184" s="4">
        <f>'jeziora 2021'!B186</f>
        <v>643</v>
      </c>
      <c r="B184" s="13" t="str">
        <f>'jeziora 2021'!D186</f>
        <v>Jez. Wieleńskie-Trzytoniowe  - stan. 01</v>
      </c>
      <c r="C184" s="49">
        <f>'jeziora 2021'!I186</f>
        <v>0.31759999999999999</v>
      </c>
      <c r="D184" s="49">
        <f>'jeziora 2021'!J186</f>
        <v>4.3579999999999997</v>
      </c>
      <c r="E184" s="49">
        <f>'jeziora 2021'!L186</f>
        <v>0.84650000000000003</v>
      </c>
      <c r="F184" s="49">
        <f>'jeziora 2021'!N186</f>
        <v>3.415</v>
      </c>
      <c r="G184" s="49">
        <f>'jeziora 2021'!O186</f>
        <v>23.2</v>
      </c>
      <c r="H184" s="49">
        <f>'jeziora 2021'!P186</f>
        <v>1.44E-2</v>
      </c>
      <c r="I184" s="49">
        <f>'jeziora 2021'!S186</f>
        <v>3.7229999999999999</v>
      </c>
      <c r="J184" s="49">
        <f>'jeziora 2021'!T186</f>
        <v>59.09</v>
      </c>
      <c r="K184" s="49">
        <f>'jeziora 2021'!Y186</f>
        <v>72.83</v>
      </c>
      <c r="L184" s="92">
        <f>'jeziora 2021'!AB186</f>
        <v>4990</v>
      </c>
      <c r="M184" s="92">
        <f>'jeziora 2021'!AC186</f>
        <v>760.608966588371</v>
      </c>
      <c r="N184" s="68">
        <f>'jeziora 2021'!AI186</f>
        <v>47</v>
      </c>
      <c r="O184" s="68">
        <f>'jeziora 2021'!AJ186</f>
        <v>128</v>
      </c>
      <c r="P184" s="68">
        <f>'jeziora 2021'!AK186</f>
        <v>47</v>
      </c>
      <c r="Q184" s="68">
        <f>'jeziora 2021'!AL186</f>
        <v>508</v>
      </c>
      <c r="R184" s="68">
        <f>'jeziora 2021'!AM186</f>
        <v>160</v>
      </c>
      <c r="S184" s="68">
        <f>'jeziora 2021'!AN186</f>
        <v>100</v>
      </c>
      <c r="T184" s="68">
        <f>'jeziora 2021'!AO186</f>
        <v>119</v>
      </c>
      <c r="U184" s="68">
        <f>'jeziora 2021'!AQ186</f>
        <v>140</v>
      </c>
      <c r="V184" s="68">
        <f>'jeziora 2021'!AR186</f>
        <v>1.5</v>
      </c>
      <c r="W184" s="68">
        <f>'jeziora 2021'!AS186</f>
        <v>44</v>
      </c>
      <c r="X184" s="68">
        <f>'jeziora 2021'!AT186</f>
        <v>51</v>
      </c>
      <c r="Y184" s="68">
        <f>'jeziora 2021'!AU186</f>
        <v>325</v>
      </c>
      <c r="Z184" s="68">
        <f>'jeziora 2021'!AV186</f>
        <v>229</v>
      </c>
      <c r="AA184" s="68">
        <f>'jeziora 2021'!AW186</f>
        <v>89</v>
      </c>
      <c r="AB184" s="68">
        <f>'jeziora 2021'!AX186</f>
        <v>108</v>
      </c>
      <c r="AC184" s="68">
        <f>'jeziora 2021'!AY186</f>
        <v>148</v>
      </c>
      <c r="AD184" s="68">
        <f>'jeziora 2021'!AZ186</f>
        <v>39</v>
      </c>
      <c r="AE184" s="68">
        <f>'jeziora 2021'!BB186</f>
        <v>1848.5</v>
      </c>
      <c r="AF184" s="68">
        <f>'jeziora 2021'!BJ186</f>
        <v>0.5</v>
      </c>
      <c r="AG184" s="68">
        <f>'jeziora 2021'!BL186</f>
        <v>0.5</v>
      </c>
      <c r="AH184" s="68">
        <f>'jeziora 2021'!BM186</f>
        <v>0.05</v>
      </c>
      <c r="AI184" s="68">
        <f>'jeziora 2021'!BN186</f>
        <v>0.05</v>
      </c>
      <c r="AJ184" s="68">
        <f>'jeziora 2021'!BO186</f>
        <v>0.05</v>
      </c>
      <c r="AK184" s="68">
        <f>'jeziora 2021'!BR186</f>
        <v>0.4</v>
      </c>
      <c r="AL184" s="68">
        <f>'jeziora 2021'!BS186</f>
        <v>0.05</v>
      </c>
      <c r="AM184" s="68">
        <f>'jeziora 2021'!BU186</f>
        <v>0.05</v>
      </c>
      <c r="AN184" s="68">
        <f>'jeziora 2021'!BV186</f>
        <v>0.05</v>
      </c>
      <c r="AO184" s="68">
        <f>'jeziora 2021'!BW186</f>
        <v>0.05</v>
      </c>
      <c r="AP184" s="68">
        <f>'jeziora 2021'!BX186</f>
        <v>0.1</v>
      </c>
      <c r="AQ184" s="68">
        <f>'jeziora 2021'!BZ186</f>
        <v>25</v>
      </c>
      <c r="AR184" s="130">
        <f>'jeziora 2021'!CK186</f>
        <v>0.12</v>
      </c>
      <c r="AS184" s="68">
        <f>'jeziora 2021'!CN186</f>
        <v>0.5</v>
      </c>
      <c r="AT184" s="68">
        <f>'jeziora 2021'!CS186</f>
        <v>0.5</v>
      </c>
      <c r="AU184" s="130">
        <f>'jeziora 2021'!CY186</f>
        <v>1.248</v>
      </c>
      <c r="AV184" s="49">
        <f>'jeziora 2021'!DD186</f>
        <v>0.05</v>
      </c>
      <c r="AW184" s="68">
        <f>'jeziora 2021'!DE186</f>
        <v>0.05</v>
      </c>
      <c r="AX184" s="105">
        <f>'jeziora 2021'!DF186</f>
        <v>0.05</v>
      </c>
      <c r="AY184" s="58" t="s">
        <v>170</v>
      </c>
    </row>
    <row r="185" spans="1:51" x14ac:dyDescent="0.2">
      <c r="A185" s="4">
        <f>'jeziora 2021'!B187</f>
        <v>644</v>
      </c>
      <c r="B185" s="13" t="str">
        <f>'jeziora 2021'!D187</f>
        <v>jez. Wielewskie - Abisynia</v>
      </c>
      <c r="C185" s="49">
        <f>'jeziora 2021'!I187</f>
        <v>0.05</v>
      </c>
      <c r="D185" s="49">
        <f>'jeziora 2021'!J187</f>
        <v>14.21</v>
      </c>
      <c r="E185" s="49">
        <f>'jeziora 2021'!L187</f>
        <v>1.171</v>
      </c>
      <c r="F185" s="49">
        <f>'jeziora 2021'!N187</f>
        <v>29.5</v>
      </c>
      <c r="G185" s="49">
        <f>'jeziora 2021'!O187</f>
        <v>31.13</v>
      </c>
      <c r="H185" s="49">
        <f>'jeziora 2021'!P187</f>
        <v>2.7400000000000001E-2</v>
      </c>
      <c r="I185" s="49">
        <f>'jeziora 2021'!S187</f>
        <v>20.22</v>
      </c>
      <c r="J185" s="49">
        <f>'jeziora 2021'!T187</f>
        <v>51.49</v>
      </c>
      <c r="K185" s="49">
        <f>'jeziora 2021'!Y187</f>
        <v>145.30000000000001</v>
      </c>
      <c r="L185" s="92">
        <f>'jeziora 2021'!AB187</f>
        <v>56438.5</v>
      </c>
      <c r="M185" s="92">
        <f>'jeziora 2021'!AC187</f>
        <v>1273.05</v>
      </c>
      <c r="N185" s="68">
        <f>'jeziora 2021'!AI187</f>
        <v>67</v>
      </c>
      <c r="O185" s="68">
        <f>'jeziora 2021'!AJ187</f>
        <v>233</v>
      </c>
      <c r="P185" s="68">
        <f>'jeziora 2021'!AK187</f>
        <v>2.5</v>
      </c>
      <c r="Q185" s="68">
        <f>'jeziora 2021'!AL187</f>
        <v>1060</v>
      </c>
      <c r="R185" s="68">
        <f>'jeziora 2021'!AM187</f>
        <v>420</v>
      </c>
      <c r="S185" s="68">
        <f>'jeziora 2021'!AN187</f>
        <v>184</v>
      </c>
      <c r="T185" s="68">
        <f>'jeziora 2021'!AO187</f>
        <v>320</v>
      </c>
      <c r="U185" s="68">
        <f>'jeziora 2021'!AQ187</f>
        <v>272</v>
      </c>
      <c r="V185" s="68">
        <f>'jeziora 2021'!AR187</f>
        <v>1.5</v>
      </c>
      <c r="W185" s="68">
        <f>'jeziora 2021'!AS187</f>
        <v>2.5</v>
      </c>
      <c r="X185" s="68">
        <f>'jeziora 2021'!AT187</f>
        <v>2.5</v>
      </c>
      <c r="Y185" s="68">
        <f>'jeziora 2021'!AU187</f>
        <v>581</v>
      </c>
      <c r="Z185" s="68">
        <f>'jeziora 2021'!AV187</f>
        <v>647</v>
      </c>
      <c r="AA185" s="68">
        <f>'jeziora 2021'!AW187</f>
        <v>232</v>
      </c>
      <c r="AB185" s="68">
        <f>'jeziora 2021'!AX187</f>
        <v>294</v>
      </c>
      <c r="AC185" s="68">
        <f>'jeziora 2021'!AY187</f>
        <v>370</v>
      </c>
      <c r="AD185" s="68">
        <f>'jeziora 2021'!AZ187</f>
        <v>97</v>
      </c>
      <c r="AE185" s="68">
        <f>'jeziora 2021'!BB187</f>
        <v>3753</v>
      </c>
      <c r="AF185" s="68">
        <f>'jeziora 2021'!BJ187</f>
        <v>0.5</v>
      </c>
      <c r="AG185" s="68">
        <f>'jeziora 2021'!BL187</f>
        <v>0.5</v>
      </c>
      <c r="AH185" s="68">
        <f>'jeziora 2021'!BM187</f>
        <v>0.05</v>
      </c>
      <c r="AI185" s="68">
        <f>'jeziora 2021'!BN187</f>
        <v>0.05</v>
      </c>
      <c r="AJ185" s="68">
        <f>'jeziora 2021'!BO187</f>
        <v>0.05</v>
      </c>
      <c r="AK185" s="68">
        <f>'jeziora 2021'!BR187</f>
        <v>0.4</v>
      </c>
      <c r="AL185" s="68">
        <f>'jeziora 2021'!BS187</f>
        <v>0.05</v>
      </c>
      <c r="AM185" s="68">
        <f>'jeziora 2021'!BU187</f>
        <v>0.05</v>
      </c>
      <c r="AN185" s="68">
        <f>'jeziora 2021'!BV187</f>
        <v>0.05</v>
      </c>
      <c r="AO185" s="68">
        <f>'jeziora 2021'!BW187</f>
        <v>0.05</v>
      </c>
      <c r="AP185" s="68">
        <f>'jeziora 2021'!BX187</f>
        <v>0.1</v>
      </c>
      <c r="AQ185" s="68">
        <f>'jeziora 2021'!BZ187</f>
        <v>0</v>
      </c>
      <c r="AR185" s="130">
        <f>'jeziora 2021'!CK187</f>
        <v>0</v>
      </c>
      <c r="AS185" s="68">
        <f>'jeziora 2021'!CN187</f>
        <v>0</v>
      </c>
      <c r="AT185" s="68">
        <f>'jeziora 2021'!CS187</f>
        <v>0</v>
      </c>
      <c r="AU185" s="130">
        <f>'jeziora 2021'!CY187</f>
        <v>0</v>
      </c>
      <c r="AV185" s="49">
        <f>'jeziora 2021'!DD187</f>
        <v>0</v>
      </c>
      <c r="AW185" s="68">
        <f>'jeziora 2021'!DE187</f>
        <v>0.05</v>
      </c>
      <c r="AX185" s="105">
        <f>'jeziora 2021'!DF187</f>
        <v>0.05</v>
      </c>
      <c r="AY185" s="60" t="s">
        <v>172</v>
      </c>
    </row>
    <row r="186" spans="1:51" x14ac:dyDescent="0.2">
      <c r="A186" s="4">
        <f>'jeziora 2021'!B188</f>
        <v>645</v>
      </c>
      <c r="B186" s="13" t="str">
        <f>'jeziora 2021'!D188</f>
        <v>jez. Wielimie - głęboczek - 5,5m</v>
      </c>
      <c r="C186" s="49">
        <f>'jeziora 2021'!I188</f>
        <v>0.29480000000000001</v>
      </c>
      <c r="D186" s="49">
        <f>'jeziora 2021'!J188</f>
        <v>4.9930000000000003</v>
      </c>
      <c r="E186" s="49">
        <f>'jeziora 2021'!L188</f>
        <v>0.32719999999999999</v>
      </c>
      <c r="F186" s="49">
        <f>'jeziora 2021'!N188</f>
        <v>6.3170000000000002</v>
      </c>
      <c r="G186" s="49">
        <f>'jeziora 2021'!O188</f>
        <v>12.23</v>
      </c>
      <c r="H186" s="49">
        <f>'jeziora 2021'!P188</f>
        <v>2.92E-2</v>
      </c>
      <c r="I186" s="49">
        <f>'jeziora 2021'!S188</f>
        <v>5.3879999999999999</v>
      </c>
      <c r="J186" s="49">
        <f>'jeziora 2021'!T188</f>
        <v>18.39</v>
      </c>
      <c r="K186" s="49">
        <f>'jeziora 2021'!Y188</f>
        <v>55.95</v>
      </c>
      <c r="L186" s="92">
        <f>'jeziora 2021'!AB188</f>
        <v>10150</v>
      </c>
      <c r="M186" s="92">
        <f>'jeziora 2021'!AC188</f>
        <v>642.31600831422304</v>
      </c>
      <c r="N186" s="68">
        <f>'jeziora 2021'!AI188</f>
        <v>2.5</v>
      </c>
      <c r="O186" s="68">
        <f>'jeziora 2021'!AJ188</f>
        <v>67</v>
      </c>
      <c r="P186" s="68">
        <f>'jeziora 2021'!AK188</f>
        <v>2.5</v>
      </c>
      <c r="Q186" s="68">
        <f>'jeziora 2021'!AL188</f>
        <v>388</v>
      </c>
      <c r="R186" s="68">
        <f>'jeziora 2021'!AM188</f>
        <v>150</v>
      </c>
      <c r="S186" s="68">
        <f>'jeziora 2021'!AN188</f>
        <v>72</v>
      </c>
      <c r="T186" s="68">
        <f>'jeziora 2021'!AO188</f>
        <v>103</v>
      </c>
      <c r="U186" s="68">
        <f>'jeziora 2021'!AQ188</f>
        <v>163</v>
      </c>
      <c r="V186" s="68">
        <f>'jeziora 2021'!AR188</f>
        <v>1.5</v>
      </c>
      <c r="W186" s="68">
        <f>'jeziora 2021'!AS188</f>
        <v>2.5</v>
      </c>
      <c r="X186" s="68">
        <f>'jeziora 2021'!AT188</f>
        <v>91</v>
      </c>
      <c r="Y186" s="68">
        <f>'jeziora 2021'!AU188</f>
        <v>230</v>
      </c>
      <c r="Z186" s="68">
        <f>'jeziora 2021'!AV188</f>
        <v>202</v>
      </c>
      <c r="AA186" s="68">
        <f>'jeziora 2021'!AW188</f>
        <v>77</v>
      </c>
      <c r="AB186" s="68">
        <f>'jeziora 2021'!AX188</f>
        <v>104</v>
      </c>
      <c r="AC186" s="68">
        <f>'jeziora 2021'!AY188</f>
        <v>151</v>
      </c>
      <c r="AD186" s="68">
        <f>'jeziora 2021'!AZ188</f>
        <v>2.5</v>
      </c>
      <c r="AE186" s="68">
        <f>'jeziora 2021'!BB188</f>
        <v>1389</v>
      </c>
      <c r="AF186" s="68">
        <f>'jeziora 2021'!BJ188</f>
        <v>0.5</v>
      </c>
      <c r="AG186" s="68">
        <f>'jeziora 2021'!BL188</f>
        <v>0.5</v>
      </c>
      <c r="AH186" s="68">
        <f>'jeziora 2021'!BM188</f>
        <v>0.05</v>
      </c>
      <c r="AI186" s="68">
        <f>'jeziora 2021'!BN188</f>
        <v>0.05</v>
      </c>
      <c r="AJ186" s="68">
        <f>'jeziora 2021'!BO188</f>
        <v>0.05</v>
      </c>
      <c r="AK186" s="68">
        <f>'jeziora 2021'!BR188</f>
        <v>0.4</v>
      </c>
      <c r="AL186" s="68">
        <f>'jeziora 2021'!BS188</f>
        <v>0.05</v>
      </c>
      <c r="AM186" s="68">
        <f>'jeziora 2021'!BU188</f>
        <v>0.05</v>
      </c>
      <c r="AN186" s="68">
        <f>'jeziora 2021'!BV188</f>
        <v>0.05</v>
      </c>
      <c r="AO186" s="68">
        <f>'jeziora 2021'!BW188</f>
        <v>0.05</v>
      </c>
      <c r="AP186" s="68">
        <f>'jeziora 2021'!BX188</f>
        <v>0.1</v>
      </c>
      <c r="AQ186" s="68">
        <f>'jeziora 2021'!BZ188</f>
        <v>25</v>
      </c>
      <c r="AR186" s="130">
        <f>'jeziora 2021'!CK188</f>
        <v>0.11</v>
      </c>
      <c r="AS186" s="68">
        <f>'jeziora 2021'!CN188</f>
        <v>0.5</v>
      </c>
      <c r="AT186" s="68">
        <f>'jeziora 2021'!CS188</f>
        <v>0.5</v>
      </c>
      <c r="AU186" s="130">
        <f>'jeziora 2021'!CY188</f>
        <v>0.39300000000000002</v>
      </c>
      <c r="AV186" s="49">
        <f>'jeziora 2021'!DD188</f>
        <v>0.05</v>
      </c>
      <c r="AW186" s="68">
        <f>'jeziora 2021'!DE188</f>
        <v>0.05</v>
      </c>
      <c r="AX186" s="105">
        <f>'jeziora 2021'!DF188</f>
        <v>0.05</v>
      </c>
      <c r="AY186" s="58" t="s">
        <v>170</v>
      </c>
    </row>
    <row r="187" spans="1:51" x14ac:dyDescent="0.2">
      <c r="A187" s="4">
        <f>'jeziora 2021'!B189</f>
        <v>646</v>
      </c>
      <c r="B187" s="13" t="str">
        <f>'jeziora 2021'!D189</f>
        <v>Jez. Wielkie - stan. 01</v>
      </c>
      <c r="C187" s="49">
        <f>'jeziora 2021'!I189</f>
        <v>0.21360000000000001</v>
      </c>
      <c r="D187" s="49">
        <f>'jeziora 2021'!J189</f>
        <v>1.5</v>
      </c>
      <c r="E187" s="49">
        <f>'jeziora 2021'!L189</f>
        <v>0.2452</v>
      </c>
      <c r="F187" s="49">
        <f>'jeziora 2021'!N189</f>
        <v>5.0339999999999998</v>
      </c>
      <c r="G187" s="49">
        <f>'jeziora 2021'!O189</f>
        <v>8.3059999999999992</v>
      </c>
      <c r="H187" s="49">
        <f>'jeziora 2021'!P189</f>
        <v>5.8299999999999998E-2</v>
      </c>
      <c r="I187" s="49">
        <f>'jeziora 2021'!S189</f>
        <v>3.61</v>
      </c>
      <c r="J187" s="49">
        <f>'jeziora 2021'!T189</f>
        <v>13.79</v>
      </c>
      <c r="K187" s="49">
        <f>'jeziora 2021'!Y189</f>
        <v>42.18</v>
      </c>
      <c r="L187" s="92">
        <f>'jeziora 2021'!AB189</f>
        <v>7583</v>
      </c>
      <c r="M187" s="92">
        <f>'jeziora 2021'!AC189</f>
        <v>503.05057133211699</v>
      </c>
      <c r="N187" s="68">
        <f>'jeziora 2021'!AI189</f>
        <v>2.5</v>
      </c>
      <c r="O187" s="68">
        <f>'jeziora 2021'!AJ189</f>
        <v>36</v>
      </c>
      <c r="P187" s="68">
        <f>'jeziora 2021'!AK189</f>
        <v>2.5</v>
      </c>
      <c r="Q187" s="68">
        <f>'jeziora 2021'!AL189</f>
        <v>206</v>
      </c>
      <c r="R187" s="68">
        <f>'jeziora 2021'!AM189</f>
        <v>50</v>
      </c>
      <c r="S187" s="68">
        <f>'jeziora 2021'!AN189</f>
        <v>32</v>
      </c>
      <c r="T187" s="68">
        <f>'jeziora 2021'!AO189</f>
        <v>46</v>
      </c>
      <c r="U187" s="68">
        <f>'jeziora 2021'!AQ189</f>
        <v>60</v>
      </c>
      <c r="V187" s="68">
        <f>'jeziora 2021'!AR189</f>
        <v>1.5</v>
      </c>
      <c r="W187" s="68">
        <f>'jeziora 2021'!AS189</f>
        <v>2.5</v>
      </c>
      <c r="X187" s="68">
        <f>'jeziora 2021'!AT189</f>
        <v>39</v>
      </c>
      <c r="Y187" s="68">
        <f>'jeziora 2021'!AU189</f>
        <v>96</v>
      </c>
      <c r="Z187" s="68">
        <f>'jeziora 2021'!AV189</f>
        <v>118</v>
      </c>
      <c r="AA187" s="68">
        <f>'jeziora 2021'!AW189</f>
        <v>42</v>
      </c>
      <c r="AB187" s="68">
        <f>'jeziora 2021'!AX189</f>
        <v>57</v>
      </c>
      <c r="AC187" s="68">
        <f>'jeziora 2021'!AY189</f>
        <v>101</v>
      </c>
      <c r="AD187" s="68">
        <f>'jeziora 2021'!AZ189</f>
        <v>2.5</v>
      </c>
      <c r="AE187" s="68">
        <f>'jeziora 2021'!BB189</f>
        <v>674</v>
      </c>
      <c r="AF187" s="68">
        <f>'jeziora 2021'!BJ189</f>
        <v>0.5</v>
      </c>
      <c r="AG187" s="68">
        <f>'jeziora 2021'!BL189</f>
        <v>0.5</v>
      </c>
      <c r="AH187" s="68">
        <f>'jeziora 2021'!BM189</f>
        <v>0.05</v>
      </c>
      <c r="AI187" s="68">
        <f>'jeziora 2021'!BN189</f>
        <v>0.05</v>
      </c>
      <c r="AJ187" s="68">
        <f>'jeziora 2021'!BO189</f>
        <v>0.05</v>
      </c>
      <c r="AK187" s="68">
        <f>'jeziora 2021'!BR189</f>
        <v>0.4</v>
      </c>
      <c r="AL187" s="68">
        <f>'jeziora 2021'!BS189</f>
        <v>0.05</v>
      </c>
      <c r="AM187" s="68">
        <f>'jeziora 2021'!BU189</f>
        <v>0.05</v>
      </c>
      <c r="AN187" s="68">
        <f>'jeziora 2021'!BV189</f>
        <v>0.05</v>
      </c>
      <c r="AO187" s="68">
        <f>'jeziora 2021'!BW189</f>
        <v>0.05</v>
      </c>
      <c r="AP187" s="68">
        <f>'jeziora 2021'!BX189</f>
        <v>0.1</v>
      </c>
      <c r="AQ187" s="68">
        <f>'jeziora 2021'!BZ189</f>
        <v>0</v>
      </c>
      <c r="AR187" s="130">
        <f>'jeziora 2021'!CK189</f>
        <v>0</v>
      </c>
      <c r="AS187" s="68">
        <f>'jeziora 2021'!CN189</f>
        <v>0</v>
      </c>
      <c r="AT187" s="68">
        <f>'jeziora 2021'!CS189</f>
        <v>0</v>
      </c>
      <c r="AU187" s="130">
        <f>'jeziora 2021'!CY189</f>
        <v>0</v>
      </c>
      <c r="AV187" s="49">
        <f>'jeziora 2021'!DD189</f>
        <v>0</v>
      </c>
      <c r="AW187" s="68">
        <f>'jeziora 2021'!DE189</f>
        <v>0.05</v>
      </c>
      <c r="AX187" s="105">
        <f>'jeziora 2021'!DF189</f>
        <v>0.05</v>
      </c>
      <c r="AY187" s="58" t="s">
        <v>170</v>
      </c>
    </row>
    <row r="188" spans="1:51" x14ac:dyDescent="0.2">
      <c r="A188" s="4">
        <f>'jeziora 2021'!B190</f>
        <v>647</v>
      </c>
      <c r="B188" s="13" t="str">
        <f>'jeziora 2021'!D190</f>
        <v>Jez. Wierzbiczańskie - stan. 01</v>
      </c>
      <c r="C188" s="49">
        <f>'jeziora 2021'!I190</f>
        <v>0.2271</v>
      </c>
      <c r="D188" s="49">
        <f>'jeziora 2021'!J190</f>
        <v>5.71</v>
      </c>
      <c r="E188" s="49">
        <f>'jeziora 2021'!L190</f>
        <v>0.5958</v>
      </c>
      <c r="F188" s="49">
        <f>'jeziora 2021'!N190</f>
        <v>9.0920000000000005</v>
      </c>
      <c r="G188" s="49">
        <f>'jeziora 2021'!O190</f>
        <v>12.54</v>
      </c>
      <c r="H188" s="49">
        <f>'jeziora 2021'!P190</f>
        <v>5.6399999999999999E-2</v>
      </c>
      <c r="I188" s="49">
        <f>'jeziora 2021'!S190</f>
        <v>8.5009999999999994</v>
      </c>
      <c r="J188" s="49">
        <f>'jeziora 2021'!T190</f>
        <v>36.81</v>
      </c>
      <c r="K188" s="49">
        <f>'jeziora 2021'!Y190</f>
        <v>62.01</v>
      </c>
      <c r="L188" s="92">
        <f>'jeziora 2021'!AB190</f>
        <v>15455.1055648861</v>
      </c>
      <c r="M188" s="92">
        <f>'jeziora 2021'!AC190</f>
        <v>1448.3073045272899</v>
      </c>
      <c r="N188" s="68">
        <f>'jeziora 2021'!AI190</f>
        <v>140</v>
      </c>
      <c r="O188" s="68">
        <f>'jeziora 2021'!AJ190</f>
        <v>73</v>
      </c>
      <c r="P188" s="68">
        <f>'jeziora 2021'!AK190</f>
        <v>62</v>
      </c>
      <c r="Q188" s="68">
        <f>'jeziora 2021'!AL190</f>
        <v>388</v>
      </c>
      <c r="R188" s="68">
        <f>'jeziora 2021'!AM190</f>
        <v>130</v>
      </c>
      <c r="S188" s="68">
        <f>'jeziora 2021'!AN190</f>
        <v>63</v>
      </c>
      <c r="T188" s="68">
        <f>'jeziora 2021'!AO190</f>
        <v>96</v>
      </c>
      <c r="U188" s="68">
        <f>'jeziora 2021'!AQ190</f>
        <v>86</v>
      </c>
      <c r="V188" s="68">
        <f>'jeziora 2021'!AR190</f>
        <v>1.5</v>
      </c>
      <c r="W188" s="68">
        <f>'jeziora 2021'!AS190</f>
        <v>2.5</v>
      </c>
      <c r="X188" s="68">
        <f>'jeziora 2021'!AT190</f>
        <v>49</v>
      </c>
      <c r="Y188" s="68">
        <f>'jeziora 2021'!AU190</f>
        <v>224</v>
      </c>
      <c r="Z188" s="68">
        <f>'jeziora 2021'!AV190</f>
        <v>187</v>
      </c>
      <c r="AA188" s="68">
        <f>'jeziora 2021'!AW190</f>
        <v>68</v>
      </c>
      <c r="AB188" s="68">
        <f>'jeziora 2021'!AX190</f>
        <v>110</v>
      </c>
      <c r="AC188" s="68">
        <f>'jeziora 2021'!AY190</f>
        <v>137</v>
      </c>
      <c r="AD188" s="68">
        <f>'jeziora 2021'!AZ190</f>
        <v>33</v>
      </c>
      <c r="AE188" s="68">
        <f>'jeziora 2021'!BB190</f>
        <v>1484</v>
      </c>
      <c r="AF188" s="68">
        <f>'jeziora 2021'!BJ190</f>
        <v>0.5</v>
      </c>
      <c r="AG188" s="68">
        <f>'jeziora 2021'!BL190</f>
        <v>0.5</v>
      </c>
      <c r="AH188" s="68">
        <f>'jeziora 2021'!BM190</f>
        <v>0.05</v>
      </c>
      <c r="AI188" s="68">
        <f>'jeziora 2021'!BN190</f>
        <v>0.05</v>
      </c>
      <c r="AJ188" s="68">
        <f>'jeziora 2021'!BO190</f>
        <v>0.05</v>
      </c>
      <c r="AK188" s="68">
        <f>'jeziora 2021'!BR190</f>
        <v>0.4</v>
      </c>
      <c r="AL188" s="68">
        <f>'jeziora 2021'!BS190</f>
        <v>0.05</v>
      </c>
      <c r="AM188" s="68">
        <f>'jeziora 2021'!BU190</f>
        <v>0.05</v>
      </c>
      <c r="AN188" s="68">
        <f>'jeziora 2021'!BV190</f>
        <v>0.05</v>
      </c>
      <c r="AO188" s="68">
        <f>'jeziora 2021'!BW190</f>
        <v>0.05</v>
      </c>
      <c r="AP188" s="68">
        <f>'jeziora 2021'!BX190</f>
        <v>0.1</v>
      </c>
      <c r="AQ188" s="68">
        <f>'jeziora 2021'!BZ190</f>
        <v>25</v>
      </c>
      <c r="AR188" s="130">
        <f>'jeziora 2021'!CK190</f>
        <v>7.0000000000000007E-2</v>
      </c>
      <c r="AS188" s="68">
        <f>'jeziora 2021'!CN190</f>
        <v>0.5</v>
      </c>
      <c r="AT188" s="68">
        <f>'jeziora 2021'!CS190</f>
        <v>0.5</v>
      </c>
      <c r="AU188" s="130">
        <f>'jeziora 2021'!CY190</f>
        <v>0.64300000000000002</v>
      </c>
      <c r="AV188" s="49">
        <f>'jeziora 2021'!DD190</f>
        <v>0.05</v>
      </c>
      <c r="AW188" s="68">
        <f>'jeziora 2021'!DE190</f>
        <v>0.05</v>
      </c>
      <c r="AX188" s="105">
        <f>'jeziora 2021'!DF190</f>
        <v>0.05</v>
      </c>
      <c r="AY188" s="60" t="s">
        <v>172</v>
      </c>
    </row>
    <row r="189" spans="1:51" x14ac:dyDescent="0.2">
      <c r="A189" s="4">
        <f>'jeziora 2021'!B191</f>
        <v>648</v>
      </c>
      <c r="B189" s="13" t="str">
        <f>'jeziora 2021'!D191</f>
        <v>jez. Wierzchucice - głęboczek -  2,6 m</v>
      </c>
      <c r="C189" s="49">
        <f>'jeziora 2021'!I191</f>
        <v>0.41410000000000002</v>
      </c>
      <c r="D189" s="49">
        <f>'jeziora 2021'!J191</f>
        <v>3.9049999999999998</v>
      </c>
      <c r="E189" s="49">
        <f>'jeziora 2021'!L191</f>
        <v>0.46920000000000001</v>
      </c>
      <c r="F189" s="49">
        <f>'jeziora 2021'!N191</f>
        <v>14.84</v>
      </c>
      <c r="G189" s="49">
        <f>'jeziora 2021'!O191</f>
        <v>25.95</v>
      </c>
      <c r="H189" s="49">
        <f>'jeziora 2021'!P191</f>
        <v>5.1200000000000002E-2</v>
      </c>
      <c r="I189" s="49">
        <f>'jeziora 2021'!S191</f>
        <v>9.1690000000000005</v>
      </c>
      <c r="J189" s="49">
        <f>'jeziora 2021'!T191</f>
        <v>24.12</v>
      </c>
      <c r="K189" s="49">
        <f>'jeziora 2021'!Y191</f>
        <v>51.94</v>
      </c>
      <c r="L189" s="92">
        <f>'jeziora 2021'!AB191</f>
        <v>6754</v>
      </c>
      <c r="M189" s="92">
        <f>'jeziora 2021'!AC191</f>
        <v>246.9</v>
      </c>
      <c r="N189" s="68">
        <f>'jeziora 2021'!AI191</f>
        <v>180</v>
      </c>
      <c r="O189" s="68">
        <f>'jeziora 2021'!AJ191</f>
        <v>104</v>
      </c>
      <c r="P189" s="68">
        <f>'jeziora 2021'!AK191</f>
        <v>2.5</v>
      </c>
      <c r="Q189" s="68">
        <f>'jeziora 2021'!AL191</f>
        <v>816</v>
      </c>
      <c r="R189" s="68">
        <f>'jeziora 2021'!AM191</f>
        <v>400</v>
      </c>
      <c r="S189" s="68">
        <f>'jeziora 2021'!AN191</f>
        <v>132</v>
      </c>
      <c r="T189" s="68">
        <f>'jeziora 2021'!AO191</f>
        <v>198</v>
      </c>
      <c r="U189" s="68">
        <f>'jeziora 2021'!AQ191</f>
        <v>227</v>
      </c>
      <c r="V189" s="68">
        <f>'jeziora 2021'!AR191</f>
        <v>1.5</v>
      </c>
      <c r="W189" s="68">
        <f>'jeziora 2021'!AS191</f>
        <v>93</v>
      </c>
      <c r="X189" s="68">
        <f>'jeziora 2021'!AT191</f>
        <v>2.5</v>
      </c>
      <c r="Y189" s="68">
        <f>'jeziora 2021'!AU191</f>
        <v>409</v>
      </c>
      <c r="Z189" s="68">
        <f>'jeziora 2021'!AV191</f>
        <v>615</v>
      </c>
      <c r="AA189" s="68">
        <f>'jeziora 2021'!AW191</f>
        <v>207</v>
      </c>
      <c r="AB189" s="68">
        <f>'jeziora 2021'!AX191</f>
        <v>416</v>
      </c>
      <c r="AC189" s="68">
        <f>'jeziora 2021'!AY191</f>
        <v>420</v>
      </c>
      <c r="AD189" s="68">
        <f>'jeziora 2021'!AZ191</f>
        <v>87</v>
      </c>
      <c r="AE189" s="68">
        <f>'jeziora 2021'!BB191</f>
        <v>3160.5</v>
      </c>
      <c r="AF189" s="68">
        <f>'jeziora 2021'!BJ191</f>
        <v>0.5</v>
      </c>
      <c r="AG189" s="68">
        <f>'jeziora 2021'!BL191</f>
        <v>0.5</v>
      </c>
      <c r="AH189" s="68">
        <f>'jeziora 2021'!BM191</f>
        <v>0.05</v>
      </c>
      <c r="AI189" s="68">
        <f>'jeziora 2021'!BN191</f>
        <v>0.05</v>
      </c>
      <c r="AJ189" s="68">
        <f>'jeziora 2021'!BO191</f>
        <v>0.05</v>
      </c>
      <c r="AK189" s="68">
        <f>'jeziora 2021'!BR191</f>
        <v>0.4</v>
      </c>
      <c r="AL189" s="68">
        <f>'jeziora 2021'!BS191</f>
        <v>0.05</v>
      </c>
      <c r="AM189" s="68">
        <f>'jeziora 2021'!BU191</f>
        <v>0.05</v>
      </c>
      <c r="AN189" s="68">
        <f>'jeziora 2021'!BV191</f>
        <v>0.05</v>
      </c>
      <c r="AO189" s="68">
        <f>'jeziora 2021'!BW191</f>
        <v>0.05</v>
      </c>
      <c r="AP189" s="68">
        <f>'jeziora 2021'!BX191</f>
        <v>0.1</v>
      </c>
      <c r="AQ189" s="68">
        <f>'jeziora 2021'!BZ191</f>
        <v>0</v>
      </c>
      <c r="AR189" s="130">
        <f>'jeziora 2021'!CK191</f>
        <v>0</v>
      </c>
      <c r="AS189" s="68">
        <f>'jeziora 2021'!CN191</f>
        <v>0</v>
      </c>
      <c r="AT189" s="68">
        <f>'jeziora 2021'!CS191</f>
        <v>0</v>
      </c>
      <c r="AU189" s="130">
        <f>'jeziora 2021'!CY191</f>
        <v>0</v>
      </c>
      <c r="AV189" s="49">
        <f>'jeziora 2021'!DD191</f>
        <v>0</v>
      </c>
      <c r="AW189" s="68">
        <f>'jeziora 2021'!DE191</f>
        <v>0.05</v>
      </c>
      <c r="AX189" s="105">
        <f>'jeziora 2021'!DF191</f>
        <v>0.05</v>
      </c>
      <c r="AY189" s="60" t="s">
        <v>172</v>
      </c>
    </row>
    <row r="190" spans="1:51" x14ac:dyDescent="0.2">
      <c r="A190" s="4">
        <f>'jeziora 2021'!B192</f>
        <v>649</v>
      </c>
      <c r="B190" s="13" t="str">
        <f>'jeziora 2021'!D192</f>
        <v>jez. Wigry - st.04 (Plos Szyja)</v>
      </c>
      <c r="C190" s="49">
        <f>'jeziora 2021'!I192</f>
        <v>0.05</v>
      </c>
      <c r="D190" s="49">
        <f>'jeziora 2021'!J192</f>
        <v>1.5</v>
      </c>
      <c r="E190" s="49">
        <f>'jeziora 2021'!L192</f>
        <v>2.5000000000000001E-2</v>
      </c>
      <c r="F190" s="49">
        <f>'jeziora 2021'!N192</f>
        <v>2.649</v>
      </c>
      <c r="G190" s="49">
        <f>'jeziora 2021'!O192</f>
        <v>5.6639999999999997</v>
      </c>
      <c r="H190" s="49">
        <f>'jeziora 2021'!P192</f>
        <v>4.0099999999999997E-2</v>
      </c>
      <c r="I190" s="49">
        <f>'jeziora 2021'!S192</f>
        <v>1.87</v>
      </c>
      <c r="J190" s="49">
        <f>'jeziora 2021'!T192</f>
        <v>14.75</v>
      </c>
      <c r="K190" s="49">
        <f>'jeziora 2021'!Y192</f>
        <v>39.24</v>
      </c>
      <c r="L190" s="92">
        <f>'jeziora 2021'!AB192</f>
        <v>6700</v>
      </c>
      <c r="M190" s="92">
        <f>'jeziora 2021'!AC192</f>
        <v>2250.9899999999998</v>
      </c>
      <c r="N190" s="68">
        <f>'jeziora 2021'!AI192</f>
        <v>27</v>
      </c>
      <c r="O190" s="68">
        <f>'jeziora 2021'!AJ192</f>
        <v>21</v>
      </c>
      <c r="P190" s="68">
        <f>'jeziora 2021'!AK192</f>
        <v>2.5</v>
      </c>
      <c r="Q190" s="68">
        <f>'jeziora 2021'!AL192</f>
        <v>65</v>
      </c>
      <c r="R190" s="68">
        <f>'jeziora 2021'!AM192</f>
        <v>27</v>
      </c>
      <c r="S190" s="68">
        <f>'jeziora 2021'!AN192</f>
        <v>2.5</v>
      </c>
      <c r="T190" s="68">
        <f>'jeziora 2021'!AO192</f>
        <v>27</v>
      </c>
      <c r="U190" s="68">
        <f>'jeziora 2021'!AQ192</f>
        <v>64</v>
      </c>
      <c r="V190" s="68">
        <f>'jeziora 2021'!AR192</f>
        <v>1.5</v>
      </c>
      <c r="W190" s="68">
        <f>'jeziora 2021'!AS192</f>
        <v>25</v>
      </c>
      <c r="X190" s="68">
        <f>'jeziora 2021'!AT192</f>
        <v>97</v>
      </c>
      <c r="Y190" s="68">
        <f>'jeziora 2021'!AU192</f>
        <v>41</v>
      </c>
      <c r="Z190" s="68">
        <f>'jeziora 2021'!AV192</f>
        <v>43</v>
      </c>
      <c r="AA190" s="68">
        <f>'jeziora 2021'!AW192</f>
        <v>2.5</v>
      </c>
      <c r="AB190" s="68">
        <f>'jeziora 2021'!AX192</f>
        <v>22</v>
      </c>
      <c r="AC190" s="68">
        <f>'jeziora 2021'!AY192</f>
        <v>39</v>
      </c>
      <c r="AD190" s="68">
        <f>'jeziora 2021'!AZ192</f>
        <v>2.5</v>
      </c>
      <c r="AE190" s="68">
        <f>'jeziora 2021'!BB192</f>
        <v>382</v>
      </c>
      <c r="AF190" s="68">
        <f>'jeziora 2021'!BJ192</f>
        <v>0.5</v>
      </c>
      <c r="AG190" s="68">
        <f>'jeziora 2021'!BL192</f>
        <v>0.5</v>
      </c>
      <c r="AH190" s="68">
        <f>'jeziora 2021'!BM192</f>
        <v>0.05</v>
      </c>
      <c r="AI190" s="68">
        <f>'jeziora 2021'!BN192</f>
        <v>0.05</v>
      </c>
      <c r="AJ190" s="68">
        <f>'jeziora 2021'!BO192</f>
        <v>0.05</v>
      </c>
      <c r="AK190" s="68">
        <f>'jeziora 2021'!BR192</f>
        <v>0.4</v>
      </c>
      <c r="AL190" s="68">
        <f>'jeziora 2021'!BS192</f>
        <v>0.05</v>
      </c>
      <c r="AM190" s="68">
        <f>'jeziora 2021'!BU192</f>
        <v>0.05</v>
      </c>
      <c r="AN190" s="68">
        <f>'jeziora 2021'!BV192</f>
        <v>0.05</v>
      </c>
      <c r="AO190" s="68">
        <f>'jeziora 2021'!BW192</f>
        <v>0.05</v>
      </c>
      <c r="AP190" s="68">
        <f>'jeziora 2021'!BX192</f>
        <v>0.1</v>
      </c>
      <c r="AQ190" s="68">
        <f>'jeziora 2021'!BZ192</f>
        <v>0</v>
      </c>
      <c r="AR190" s="130">
        <f>'jeziora 2021'!CK192</f>
        <v>0</v>
      </c>
      <c r="AS190" s="68">
        <f>'jeziora 2021'!CN192</f>
        <v>0</v>
      </c>
      <c r="AT190" s="68">
        <f>'jeziora 2021'!CS192</f>
        <v>0</v>
      </c>
      <c r="AU190" s="130">
        <f>'jeziora 2021'!CY192</f>
        <v>0</v>
      </c>
      <c r="AV190" s="49">
        <f>'jeziora 2021'!DD192</f>
        <v>0</v>
      </c>
      <c r="AW190" s="68">
        <f>'jeziora 2021'!DE192</f>
        <v>0.05</v>
      </c>
      <c r="AX190" s="105">
        <f>'jeziora 2021'!DF192</f>
        <v>0.05</v>
      </c>
      <c r="AY190" s="60" t="s">
        <v>172</v>
      </c>
    </row>
    <row r="191" spans="1:51" x14ac:dyDescent="0.2">
      <c r="A191" s="4">
        <f>'jeziora 2021'!B193</f>
        <v>650</v>
      </c>
      <c r="B191" s="13" t="str">
        <f>'jeziora 2021'!D193</f>
        <v>jez. Witoczno - Kamionka</v>
      </c>
      <c r="C191" s="49">
        <f>'jeziora 2021'!I193</f>
        <v>0.05</v>
      </c>
      <c r="D191" s="49">
        <f>'jeziora 2021'!J193</f>
        <v>1.5</v>
      </c>
      <c r="E191" s="49">
        <f>'jeziora 2021'!L193</f>
        <v>1.115</v>
      </c>
      <c r="F191" s="49">
        <f>'jeziora 2021'!N193</f>
        <v>19.170000000000002</v>
      </c>
      <c r="G191" s="49">
        <f>'jeziora 2021'!O193</f>
        <v>15</v>
      </c>
      <c r="H191" s="49">
        <f>'jeziora 2021'!P193</f>
        <v>7.6E-3</v>
      </c>
      <c r="I191" s="49">
        <f>'jeziora 2021'!S193</f>
        <v>10.1</v>
      </c>
      <c r="J191" s="49">
        <f>'jeziora 2021'!T193</f>
        <v>52.82</v>
      </c>
      <c r="K191" s="49">
        <f>'jeziora 2021'!Y193</f>
        <v>121.4</v>
      </c>
      <c r="L191" s="92">
        <f>'jeziora 2021'!AB193</f>
        <v>39118.800000000003</v>
      </c>
      <c r="M191" s="92">
        <f>'jeziora 2021'!AC193</f>
        <v>985.19899999999996</v>
      </c>
      <c r="N191" s="68">
        <f>'jeziora 2021'!AI193</f>
        <v>54</v>
      </c>
      <c r="O191" s="68">
        <f>'jeziora 2021'!AJ193</f>
        <v>172</v>
      </c>
      <c r="P191" s="68">
        <f>'jeziora 2021'!AK193</f>
        <v>2.5</v>
      </c>
      <c r="Q191" s="68">
        <f>'jeziora 2021'!AL193</f>
        <v>829</v>
      </c>
      <c r="R191" s="68">
        <f>'jeziora 2021'!AM193</f>
        <v>410</v>
      </c>
      <c r="S191" s="68">
        <f>'jeziora 2021'!AN193</f>
        <v>291</v>
      </c>
      <c r="T191" s="68">
        <f>'jeziora 2021'!AO193</f>
        <v>339</v>
      </c>
      <c r="U191" s="68">
        <f>'jeziora 2021'!AQ193</f>
        <v>243</v>
      </c>
      <c r="V191" s="68">
        <f>'jeziora 2021'!AR193</f>
        <v>67</v>
      </c>
      <c r="W191" s="68">
        <f>'jeziora 2021'!AS193</f>
        <v>2.5</v>
      </c>
      <c r="X191" s="68">
        <f>'jeziora 2021'!AT193</f>
        <v>2.5</v>
      </c>
      <c r="Y191" s="68">
        <f>'jeziora 2021'!AU193</f>
        <v>565</v>
      </c>
      <c r="Z191" s="68">
        <f>'jeziora 2021'!AV193</f>
        <v>530</v>
      </c>
      <c r="AA191" s="68">
        <f>'jeziora 2021'!AW193</f>
        <v>210</v>
      </c>
      <c r="AB191" s="68">
        <f>'jeziora 2021'!AX193</f>
        <v>240</v>
      </c>
      <c r="AC191" s="68">
        <f>'jeziora 2021'!AY193</f>
        <v>288</v>
      </c>
      <c r="AD191" s="68">
        <f>'jeziora 2021'!AZ193</f>
        <v>111</v>
      </c>
      <c r="AE191" s="68">
        <f>'jeziora 2021'!BB193</f>
        <v>3474.5</v>
      </c>
      <c r="AF191" s="68">
        <f>'jeziora 2021'!BJ193</f>
        <v>0.5</v>
      </c>
      <c r="AG191" s="68">
        <f>'jeziora 2021'!BL193</f>
        <v>0.5</v>
      </c>
      <c r="AH191" s="68">
        <f>'jeziora 2021'!BM193</f>
        <v>0.05</v>
      </c>
      <c r="AI191" s="68">
        <f>'jeziora 2021'!BN193</f>
        <v>0.05</v>
      </c>
      <c r="AJ191" s="68">
        <f>'jeziora 2021'!BO193</f>
        <v>0.05</v>
      </c>
      <c r="AK191" s="68">
        <f>'jeziora 2021'!BR193</f>
        <v>0.4</v>
      </c>
      <c r="AL191" s="68">
        <f>'jeziora 2021'!BS193</f>
        <v>0.05</v>
      </c>
      <c r="AM191" s="68">
        <f>'jeziora 2021'!BU193</f>
        <v>0.05</v>
      </c>
      <c r="AN191" s="68">
        <f>'jeziora 2021'!BV193</f>
        <v>0.05</v>
      </c>
      <c r="AO191" s="68">
        <f>'jeziora 2021'!BW193</f>
        <v>0.05</v>
      </c>
      <c r="AP191" s="68">
        <f>'jeziora 2021'!BX193</f>
        <v>0.1</v>
      </c>
      <c r="AQ191" s="68">
        <f>'jeziora 2021'!BZ193</f>
        <v>0</v>
      </c>
      <c r="AR191" s="130">
        <f>'jeziora 2021'!CK193</f>
        <v>0</v>
      </c>
      <c r="AS191" s="68">
        <f>'jeziora 2021'!CN193</f>
        <v>0</v>
      </c>
      <c r="AT191" s="68">
        <f>'jeziora 2021'!CS193</f>
        <v>0</v>
      </c>
      <c r="AU191" s="130">
        <f>'jeziora 2021'!CY193</f>
        <v>0</v>
      </c>
      <c r="AV191" s="49">
        <f>'jeziora 2021'!DD193</f>
        <v>0</v>
      </c>
      <c r="AW191" s="68">
        <f>'jeziora 2021'!DE193</f>
        <v>0.05</v>
      </c>
      <c r="AX191" s="105">
        <f>'jeziora 2021'!DF193</f>
        <v>0.05</v>
      </c>
      <c r="AY191" s="59" t="s">
        <v>171</v>
      </c>
    </row>
    <row r="192" spans="1:51" x14ac:dyDescent="0.2">
      <c r="A192" s="4">
        <f>'jeziora 2021'!B194</f>
        <v>651</v>
      </c>
      <c r="B192" s="13" t="str">
        <f>'jeziora 2021'!D194</f>
        <v>Jez. Wolsztyńskie - stan. 01</v>
      </c>
      <c r="C192" s="49">
        <f>'jeziora 2021'!I194</f>
        <v>0.2301</v>
      </c>
      <c r="D192" s="49">
        <f>'jeziora 2021'!J194</f>
        <v>1.5</v>
      </c>
      <c r="E192" s="49">
        <f>'jeziora 2021'!L194</f>
        <v>7.9670000000000005E-2</v>
      </c>
      <c r="F192" s="49">
        <f>'jeziora 2021'!N194</f>
        <v>2.4540000000000002</v>
      </c>
      <c r="G192" s="49">
        <f>'jeziora 2021'!O194</f>
        <v>3.6419999999999999</v>
      </c>
      <c r="H192" s="49">
        <f>'jeziora 2021'!P194</f>
        <v>1.8200000000000001E-2</v>
      </c>
      <c r="I192" s="49">
        <f>'jeziora 2021'!S194</f>
        <v>1.603</v>
      </c>
      <c r="J192" s="49">
        <f>'jeziora 2021'!T194</f>
        <v>6.3849999999999998</v>
      </c>
      <c r="K192" s="49">
        <f>'jeziora 2021'!Y194</f>
        <v>16.829999999999998</v>
      </c>
      <c r="L192" s="92">
        <f>'jeziora 2021'!AB194</f>
        <v>6503</v>
      </c>
      <c r="M192" s="92">
        <f>'jeziora 2021'!AC194</f>
        <v>263.60000000000002</v>
      </c>
      <c r="N192" s="68">
        <f>'jeziora 2021'!AI194</f>
        <v>2.5</v>
      </c>
      <c r="O192" s="68">
        <f>'jeziora 2021'!AJ194</f>
        <v>13</v>
      </c>
      <c r="P192" s="68">
        <f>'jeziora 2021'!AK194</f>
        <v>2.5</v>
      </c>
      <c r="Q192" s="68">
        <f>'jeziora 2021'!AL194</f>
        <v>70</v>
      </c>
      <c r="R192" s="68">
        <f>'jeziora 2021'!AM194</f>
        <v>35</v>
      </c>
      <c r="S192" s="68">
        <f>'jeziora 2021'!AN194</f>
        <v>16</v>
      </c>
      <c r="T192" s="68">
        <f>'jeziora 2021'!AO194</f>
        <v>21</v>
      </c>
      <c r="U192" s="68">
        <f>'jeziora 2021'!AQ194</f>
        <v>20</v>
      </c>
      <c r="V192" s="68">
        <f>'jeziora 2021'!AR194</f>
        <v>1.5</v>
      </c>
      <c r="W192" s="68">
        <f>'jeziora 2021'!AS194</f>
        <v>2.5</v>
      </c>
      <c r="X192" s="68">
        <f>'jeziora 2021'!AT194</f>
        <v>18</v>
      </c>
      <c r="Y192" s="68">
        <f>'jeziora 2021'!AU194</f>
        <v>38</v>
      </c>
      <c r="Z192" s="68">
        <f>'jeziora 2021'!AV194</f>
        <v>39</v>
      </c>
      <c r="AA192" s="68">
        <f>'jeziora 2021'!AW194</f>
        <v>17</v>
      </c>
      <c r="AB192" s="68">
        <f>'jeziora 2021'!AX194</f>
        <v>15</v>
      </c>
      <c r="AC192" s="68">
        <f>'jeziora 2021'!AY194</f>
        <v>33</v>
      </c>
      <c r="AD192" s="68">
        <f>'jeziora 2021'!AZ194</f>
        <v>2.5</v>
      </c>
      <c r="AE192" s="68">
        <f>'jeziora 2021'!BB194</f>
        <v>276</v>
      </c>
      <c r="AF192" s="68">
        <f>'jeziora 2021'!BJ194</f>
        <v>0.5</v>
      </c>
      <c r="AG192" s="68">
        <f>'jeziora 2021'!BL194</f>
        <v>0.5</v>
      </c>
      <c r="AH192" s="68">
        <f>'jeziora 2021'!BM194</f>
        <v>0.05</v>
      </c>
      <c r="AI192" s="68">
        <f>'jeziora 2021'!BN194</f>
        <v>0.05</v>
      </c>
      <c r="AJ192" s="68">
        <f>'jeziora 2021'!BO194</f>
        <v>0.05</v>
      </c>
      <c r="AK192" s="68">
        <f>'jeziora 2021'!BR194</f>
        <v>0.4</v>
      </c>
      <c r="AL192" s="68">
        <f>'jeziora 2021'!BS194</f>
        <v>0.05</v>
      </c>
      <c r="AM192" s="68">
        <f>'jeziora 2021'!BU194</f>
        <v>0.05</v>
      </c>
      <c r="AN192" s="68">
        <f>'jeziora 2021'!BV194</f>
        <v>0.05</v>
      </c>
      <c r="AO192" s="68">
        <f>'jeziora 2021'!BW194</f>
        <v>0.05</v>
      </c>
      <c r="AP192" s="68">
        <f>'jeziora 2021'!BX194</f>
        <v>0.1</v>
      </c>
      <c r="AQ192" s="68">
        <f>'jeziora 2021'!BZ194</f>
        <v>0</v>
      </c>
      <c r="AR192" s="130">
        <f>'jeziora 2021'!CK194</f>
        <v>0</v>
      </c>
      <c r="AS192" s="68">
        <f>'jeziora 2021'!CN194</f>
        <v>0</v>
      </c>
      <c r="AT192" s="68">
        <f>'jeziora 2021'!CS194</f>
        <v>0</v>
      </c>
      <c r="AU192" s="130">
        <f>'jeziora 2021'!CY194</f>
        <v>0</v>
      </c>
      <c r="AV192" s="49">
        <f>'jeziora 2021'!DD194</f>
        <v>0</v>
      </c>
      <c r="AW192" s="68">
        <f>'jeziora 2021'!DE194</f>
        <v>0.05</v>
      </c>
      <c r="AX192" s="105">
        <f>'jeziora 2021'!DF194</f>
        <v>0.05</v>
      </c>
      <c r="AY192" s="57" t="s">
        <v>169</v>
      </c>
    </row>
    <row r="193" spans="1:51" x14ac:dyDescent="0.2">
      <c r="A193" s="4">
        <f>'jeziora 2021'!B195</f>
        <v>652</v>
      </c>
      <c r="B193" s="13" t="str">
        <f>'jeziora 2021'!D195</f>
        <v>jez. Woświn - głęboczek-28,1m</v>
      </c>
      <c r="C193" s="49">
        <f>'jeziora 2021'!I195</f>
        <v>0.15229999999999999</v>
      </c>
      <c r="D193" s="49">
        <f>'jeziora 2021'!J195</f>
        <v>4.5629999999999997</v>
      </c>
      <c r="E193" s="49">
        <f>'jeziora 2021'!L195</f>
        <v>0.59130000000000005</v>
      </c>
      <c r="F193" s="49">
        <f>'jeziora 2021'!N195</f>
        <v>5.5979999999999999</v>
      </c>
      <c r="G193" s="49">
        <f>'jeziora 2021'!O195</f>
        <v>9.8070000000000004</v>
      </c>
      <c r="H193" s="49">
        <f>'jeziora 2021'!P195</f>
        <v>7.7000000000000002E-3</v>
      </c>
      <c r="I193" s="49">
        <f>'jeziora 2021'!S195</f>
        <v>5.85</v>
      </c>
      <c r="J193" s="49">
        <f>'jeziora 2021'!T195</f>
        <v>35.200000000000003</v>
      </c>
      <c r="K193" s="49">
        <f>'jeziora 2021'!Y195</f>
        <v>63.3</v>
      </c>
      <c r="L193" s="92">
        <f>'jeziora 2021'!AB195</f>
        <v>12490</v>
      </c>
      <c r="M193" s="92">
        <f>'jeziora 2021'!AC195</f>
        <v>2876.2988461754699</v>
      </c>
      <c r="N193" s="68">
        <f>'jeziora 2021'!AI195</f>
        <v>160</v>
      </c>
      <c r="O193" s="68">
        <f>'jeziora 2021'!AJ195</f>
        <v>71</v>
      </c>
      <c r="P193" s="68">
        <f>'jeziora 2021'!AK195</f>
        <v>47</v>
      </c>
      <c r="Q193" s="68">
        <f>'jeziora 2021'!AL195</f>
        <v>349</v>
      </c>
      <c r="R193" s="68">
        <f>'jeziora 2021'!AM195</f>
        <v>130</v>
      </c>
      <c r="S193" s="68">
        <f>'jeziora 2021'!AN195</f>
        <v>75</v>
      </c>
      <c r="T193" s="68">
        <f>'jeziora 2021'!AO195</f>
        <v>106</v>
      </c>
      <c r="U193" s="68">
        <f>'jeziora 2021'!AQ195</f>
        <v>111</v>
      </c>
      <c r="V193" s="68">
        <f>'jeziora 2021'!AR195</f>
        <v>1.5</v>
      </c>
      <c r="W193" s="68">
        <f>'jeziora 2021'!AS195</f>
        <v>2.5</v>
      </c>
      <c r="X193" s="68">
        <f>'jeziora 2021'!AT195</f>
        <v>284</v>
      </c>
      <c r="Y193" s="68">
        <f>'jeziora 2021'!AU195</f>
        <v>186</v>
      </c>
      <c r="Z193" s="68">
        <f>'jeziora 2021'!AV195</f>
        <v>231</v>
      </c>
      <c r="AA193" s="68">
        <f>'jeziora 2021'!AW195</f>
        <v>84</v>
      </c>
      <c r="AB193" s="68">
        <f>'jeziora 2021'!AX195</f>
        <v>144</v>
      </c>
      <c r="AC193" s="68">
        <f>'jeziora 2021'!AY195</f>
        <v>191</v>
      </c>
      <c r="AD193" s="68">
        <f>'jeziora 2021'!AZ195</f>
        <v>49</v>
      </c>
      <c r="AE193" s="68">
        <f>'jeziora 2021'!BB195</f>
        <v>1727</v>
      </c>
      <c r="AF193" s="68">
        <f>'jeziora 2021'!BJ195</f>
        <v>0.5</v>
      </c>
      <c r="AG193" s="68">
        <f>'jeziora 2021'!BL195</f>
        <v>0.5</v>
      </c>
      <c r="AH193" s="68">
        <f>'jeziora 2021'!BM195</f>
        <v>0.05</v>
      </c>
      <c r="AI193" s="68">
        <f>'jeziora 2021'!BN195</f>
        <v>0.05</v>
      </c>
      <c r="AJ193" s="68">
        <f>'jeziora 2021'!BO195</f>
        <v>0.05</v>
      </c>
      <c r="AK193" s="68">
        <f>'jeziora 2021'!BR195</f>
        <v>0.4</v>
      </c>
      <c r="AL193" s="68">
        <f>'jeziora 2021'!BS195</f>
        <v>0.05</v>
      </c>
      <c r="AM193" s="68">
        <f>'jeziora 2021'!BU195</f>
        <v>0.05</v>
      </c>
      <c r="AN193" s="68">
        <f>'jeziora 2021'!BV195</f>
        <v>0.05</v>
      </c>
      <c r="AO193" s="68">
        <f>'jeziora 2021'!BW195</f>
        <v>0.05</v>
      </c>
      <c r="AP193" s="68">
        <f>'jeziora 2021'!BX195</f>
        <v>0.1</v>
      </c>
      <c r="AQ193" s="68">
        <f>'jeziora 2021'!BZ195</f>
        <v>0</v>
      </c>
      <c r="AR193" s="130">
        <f>'jeziora 2021'!CK195</f>
        <v>0</v>
      </c>
      <c r="AS193" s="68">
        <f>'jeziora 2021'!CN195</f>
        <v>0</v>
      </c>
      <c r="AT193" s="68">
        <f>'jeziora 2021'!CS195</f>
        <v>0</v>
      </c>
      <c r="AU193" s="130">
        <f>'jeziora 2021'!CY195</f>
        <v>0</v>
      </c>
      <c r="AV193" s="49">
        <f>'jeziora 2021'!DD195</f>
        <v>0</v>
      </c>
      <c r="AW193" s="68">
        <f>'jeziora 2021'!DE195</f>
        <v>0.05</v>
      </c>
      <c r="AX193" s="105">
        <f>'jeziora 2021'!DF195</f>
        <v>0.05</v>
      </c>
      <c r="AY193" s="60" t="s">
        <v>172</v>
      </c>
    </row>
    <row r="194" spans="1:51" x14ac:dyDescent="0.2">
      <c r="A194" s="4">
        <f>'jeziora 2021'!B196</f>
        <v>653</v>
      </c>
      <c r="B194" s="13" t="str">
        <f>'jeziora 2021'!D196</f>
        <v>jez. Wygonin - Wygonin</v>
      </c>
      <c r="C194" s="49">
        <f>'jeziora 2021'!I196</f>
        <v>0.05</v>
      </c>
      <c r="D194" s="49">
        <f>'jeziora 2021'!J196</f>
        <v>1.5</v>
      </c>
      <c r="E194" s="49">
        <f>'jeziora 2021'!L196</f>
        <v>2.5000000000000001E-2</v>
      </c>
      <c r="F194" s="49">
        <f>'jeziora 2021'!N196</f>
        <v>22.47</v>
      </c>
      <c r="G194" s="49">
        <f>'jeziora 2021'!O196</f>
        <v>33</v>
      </c>
      <c r="H194" s="49">
        <f>'jeziora 2021'!P196</f>
        <v>9.1000000000000004E-3</v>
      </c>
      <c r="I194" s="49">
        <f>'jeziora 2021'!S196</f>
        <v>16.79</v>
      </c>
      <c r="J194" s="49">
        <f>'jeziora 2021'!T196</f>
        <v>26.58</v>
      </c>
      <c r="K194" s="49">
        <f>'jeziora 2021'!Y196</f>
        <v>119</v>
      </c>
      <c r="L194" s="92">
        <f>'jeziora 2021'!AB196</f>
        <v>57522.5</v>
      </c>
      <c r="M194" s="92">
        <f>'jeziora 2021'!AC196</f>
        <v>1488.33</v>
      </c>
      <c r="N194" s="68">
        <f>'jeziora 2021'!AI196</f>
        <v>160</v>
      </c>
      <c r="O194" s="68">
        <f>'jeziora 2021'!AJ196</f>
        <v>2.5</v>
      </c>
      <c r="P194" s="68">
        <f>'jeziora 2021'!AK196</f>
        <v>2.5</v>
      </c>
      <c r="Q194" s="68">
        <f>'jeziora 2021'!AL196</f>
        <v>2.5</v>
      </c>
      <c r="R194" s="68">
        <f>'jeziora 2021'!AM196</f>
        <v>2.5</v>
      </c>
      <c r="S194" s="68">
        <f>'jeziora 2021'!AN196</f>
        <v>2.5</v>
      </c>
      <c r="T194" s="68">
        <f>'jeziora 2021'!AO196</f>
        <v>2.5</v>
      </c>
      <c r="U194" s="68">
        <f>'jeziora 2021'!AQ196</f>
        <v>2.5</v>
      </c>
      <c r="V194" s="68">
        <f>'jeziora 2021'!AR196</f>
        <v>1.5</v>
      </c>
      <c r="W194" s="68">
        <f>'jeziora 2021'!AS196</f>
        <v>2.5</v>
      </c>
      <c r="X194" s="68">
        <f>'jeziora 2021'!AT196</f>
        <v>159</v>
      </c>
      <c r="Y194" s="68">
        <f>'jeziora 2021'!AU196</f>
        <v>2.5</v>
      </c>
      <c r="Z194" s="68">
        <f>'jeziora 2021'!AV196</f>
        <v>2.5</v>
      </c>
      <c r="AA194" s="68">
        <f>'jeziora 2021'!AW196</f>
        <v>2.5</v>
      </c>
      <c r="AB194" s="68">
        <f>'jeziora 2021'!AX196</f>
        <v>2.5</v>
      </c>
      <c r="AC194" s="68">
        <f>'jeziora 2021'!AY196</f>
        <v>2.5</v>
      </c>
      <c r="AD194" s="68">
        <f>'jeziora 2021'!AZ196</f>
        <v>2.5</v>
      </c>
      <c r="AE194" s="68">
        <f>'jeziora 2021'!BB196</f>
        <v>345.5</v>
      </c>
      <c r="AF194" s="68">
        <f>'jeziora 2021'!BJ196</f>
        <v>0.5</v>
      </c>
      <c r="AG194" s="68">
        <f>'jeziora 2021'!BL196</f>
        <v>0.5</v>
      </c>
      <c r="AH194" s="68">
        <f>'jeziora 2021'!BM196</f>
        <v>0.05</v>
      </c>
      <c r="AI194" s="68">
        <f>'jeziora 2021'!BN196</f>
        <v>0.05</v>
      </c>
      <c r="AJ194" s="68">
        <f>'jeziora 2021'!BO196</f>
        <v>0.05</v>
      </c>
      <c r="AK194" s="68">
        <f>'jeziora 2021'!BR196</f>
        <v>0.4</v>
      </c>
      <c r="AL194" s="68">
        <f>'jeziora 2021'!BS196</f>
        <v>0.05</v>
      </c>
      <c r="AM194" s="68">
        <f>'jeziora 2021'!BU196</f>
        <v>0.05</v>
      </c>
      <c r="AN194" s="68">
        <f>'jeziora 2021'!BV196</f>
        <v>0.05</v>
      </c>
      <c r="AO194" s="68">
        <f>'jeziora 2021'!BW196</f>
        <v>0.05</v>
      </c>
      <c r="AP194" s="68">
        <f>'jeziora 2021'!BX196</f>
        <v>0.1</v>
      </c>
      <c r="AQ194" s="68">
        <f>'jeziora 2021'!BZ196</f>
        <v>0</v>
      </c>
      <c r="AR194" s="130">
        <f>'jeziora 2021'!CK196</f>
        <v>0</v>
      </c>
      <c r="AS194" s="68">
        <f>'jeziora 2021'!CN196</f>
        <v>0</v>
      </c>
      <c r="AT194" s="68">
        <f>'jeziora 2021'!CS196</f>
        <v>0</v>
      </c>
      <c r="AU194" s="130">
        <f>'jeziora 2021'!CY196</f>
        <v>0</v>
      </c>
      <c r="AV194" s="49">
        <f>'jeziora 2021'!DD196</f>
        <v>0</v>
      </c>
      <c r="AW194" s="68">
        <f>'jeziora 2021'!DE196</f>
        <v>0.05</v>
      </c>
      <c r="AX194" s="105">
        <f>'jeziora 2021'!DF196</f>
        <v>0.05</v>
      </c>
      <c r="AY194" s="60" t="s">
        <v>172</v>
      </c>
    </row>
    <row r="195" spans="1:51" x14ac:dyDescent="0.2">
      <c r="A195" s="4">
        <f>'jeziora 2021'!B197</f>
        <v>654</v>
      </c>
      <c r="B195" s="13" t="str">
        <f>'jeziora 2021'!D197</f>
        <v>jez. Wysokie (Wysoka, Wytczok, Wycztok) - Wycztok</v>
      </c>
      <c r="C195" s="49">
        <f>'jeziora 2021'!I197</f>
        <v>0.226609762658396</v>
      </c>
      <c r="D195" s="49">
        <f>'jeziora 2021'!J197</f>
        <v>1.5</v>
      </c>
      <c r="E195" s="49">
        <f>'jeziora 2021'!L197</f>
        <v>2.14</v>
      </c>
      <c r="F195" s="49">
        <f>'jeziora 2021'!N197</f>
        <v>3.87</v>
      </c>
      <c r="G195" s="49">
        <f>'jeziora 2021'!O197</f>
        <v>2.16</v>
      </c>
      <c r="H195" s="49">
        <f>'jeziora 2021'!P197</f>
        <v>0.188</v>
      </c>
      <c r="I195" s="49">
        <f>'jeziora 2021'!S197</f>
        <v>2.15</v>
      </c>
      <c r="J195" s="49">
        <f>'jeziora 2021'!T197</f>
        <v>120.72</v>
      </c>
      <c r="K195" s="49">
        <f>'jeziora 2021'!Y197</f>
        <v>190.39</v>
      </c>
      <c r="L195" s="92">
        <f>'jeziora 2021'!AB197</f>
        <v>11128</v>
      </c>
      <c r="M195" s="92">
        <f>'jeziora 2021'!AC197</f>
        <v>376</v>
      </c>
      <c r="N195" s="68">
        <f>'jeziora 2021'!AI197</f>
        <v>130</v>
      </c>
      <c r="O195" s="68">
        <f>'jeziora 2021'!AJ197</f>
        <v>147</v>
      </c>
      <c r="P195" s="68">
        <f>'jeziora 2021'!AK197</f>
        <v>2.5</v>
      </c>
      <c r="Q195" s="68">
        <f>'jeziora 2021'!AL197</f>
        <v>733</v>
      </c>
      <c r="R195" s="68">
        <f>'jeziora 2021'!AM197</f>
        <v>210</v>
      </c>
      <c r="S195" s="68">
        <f>'jeziora 2021'!AN197</f>
        <v>96</v>
      </c>
      <c r="T195" s="68">
        <f>'jeziora 2021'!AO197</f>
        <v>2.5</v>
      </c>
      <c r="U195" s="68">
        <f>'jeziora 2021'!AQ197</f>
        <v>2.5</v>
      </c>
      <c r="V195" s="68">
        <f>'jeziora 2021'!AR197</f>
        <v>1.5</v>
      </c>
      <c r="W195" s="68">
        <f>'jeziora 2021'!AS197</f>
        <v>108</v>
      </c>
      <c r="X195" s="68">
        <f>'jeziora 2021'!AT197</f>
        <v>119</v>
      </c>
      <c r="Y195" s="68">
        <f>'jeziora 2021'!AU197</f>
        <v>370</v>
      </c>
      <c r="Z195" s="68">
        <f>'jeziora 2021'!AV197</f>
        <v>91</v>
      </c>
      <c r="AA195" s="68">
        <f>'jeziora 2021'!AW197</f>
        <v>2.5</v>
      </c>
      <c r="AB195" s="68">
        <f>'jeziora 2021'!AX197</f>
        <v>2.5</v>
      </c>
      <c r="AC195" s="68">
        <f>'jeziora 2021'!AY197</f>
        <v>2.5</v>
      </c>
      <c r="AD195" s="68">
        <f>'jeziora 2021'!AZ197</f>
        <v>2.5</v>
      </c>
      <c r="AE195" s="68">
        <f>'jeziora 2021'!BB197</f>
        <v>2013</v>
      </c>
      <c r="AF195" s="68">
        <f>'jeziora 2021'!BJ197</f>
        <v>0.5</v>
      </c>
      <c r="AG195" s="68">
        <f>'jeziora 2021'!BL197</f>
        <v>0.5</v>
      </c>
      <c r="AH195" s="68">
        <f>'jeziora 2021'!BM197</f>
        <v>0.05</v>
      </c>
      <c r="AI195" s="68">
        <f>'jeziora 2021'!BN197</f>
        <v>0.05</v>
      </c>
      <c r="AJ195" s="68">
        <f>'jeziora 2021'!BO197</f>
        <v>0.05</v>
      </c>
      <c r="AK195" s="68">
        <f>'jeziora 2021'!BR197</f>
        <v>0.4</v>
      </c>
      <c r="AL195" s="68">
        <f>'jeziora 2021'!BS197</f>
        <v>0.05</v>
      </c>
      <c r="AM195" s="68">
        <f>'jeziora 2021'!BU197</f>
        <v>0.05</v>
      </c>
      <c r="AN195" s="68">
        <f>'jeziora 2021'!BV197</f>
        <v>0.05</v>
      </c>
      <c r="AO195" s="68">
        <f>'jeziora 2021'!BW197</f>
        <v>0.05</v>
      </c>
      <c r="AP195" s="68">
        <f>'jeziora 2021'!BX197</f>
        <v>0.1</v>
      </c>
      <c r="AQ195" s="68">
        <f>'jeziora 2021'!BZ197</f>
        <v>0</v>
      </c>
      <c r="AR195" s="130">
        <f>'jeziora 2021'!CK197</f>
        <v>0</v>
      </c>
      <c r="AS195" s="68">
        <f>'jeziora 2021'!CN197</f>
        <v>0</v>
      </c>
      <c r="AT195" s="68">
        <f>'jeziora 2021'!CS197</f>
        <v>0</v>
      </c>
      <c r="AU195" s="130">
        <f>'jeziora 2021'!CY197</f>
        <v>0</v>
      </c>
      <c r="AV195" s="49">
        <f>'jeziora 2021'!DD197</f>
        <v>0</v>
      </c>
      <c r="AW195" s="68">
        <f>'jeziora 2021'!DE197</f>
        <v>0.05</v>
      </c>
      <c r="AX195" s="105">
        <f>'jeziora 2021'!DF197</f>
        <v>0.05</v>
      </c>
      <c r="AY195" s="60" t="s">
        <v>172</v>
      </c>
    </row>
    <row r="196" spans="1:51" x14ac:dyDescent="0.2">
      <c r="A196" s="4">
        <f>'jeziora 2021'!B198</f>
        <v>655</v>
      </c>
      <c r="B196" s="13" t="str">
        <f>'jeziora 2021'!D198</f>
        <v>jez. Zagnanie - Wielki Podleś</v>
      </c>
      <c r="C196" s="49">
        <f>'jeziora 2021'!I198</f>
        <v>0.05</v>
      </c>
      <c r="D196" s="49">
        <f>'jeziora 2021'!J198</f>
        <v>1.5</v>
      </c>
      <c r="E196" s="49">
        <f>'jeziora 2021'!L198</f>
        <v>2.5000000000000001E-2</v>
      </c>
      <c r="F196" s="49">
        <f>'jeziora 2021'!N198</f>
        <v>7.548</v>
      </c>
      <c r="G196" s="49">
        <f>'jeziora 2021'!O198</f>
        <v>9.6980000000000004</v>
      </c>
      <c r="H196" s="49">
        <f>'jeziora 2021'!P198</f>
        <v>1.67E-2</v>
      </c>
      <c r="I196" s="49">
        <f>'jeziora 2021'!S198</f>
        <v>4.1319999999999997</v>
      </c>
      <c r="J196" s="49">
        <f>'jeziora 2021'!T198</f>
        <v>0.5</v>
      </c>
      <c r="K196" s="49">
        <f>'jeziora 2021'!Y198</f>
        <v>56.44</v>
      </c>
      <c r="L196" s="92">
        <f>'jeziora 2021'!AB198</f>
        <v>15982.9</v>
      </c>
      <c r="M196" s="92">
        <f>'jeziora 2021'!AC198</f>
        <v>980.72699999999998</v>
      </c>
      <c r="N196" s="68">
        <f>'jeziora 2021'!AI198</f>
        <v>160</v>
      </c>
      <c r="O196" s="68">
        <f>'jeziora 2021'!AJ198</f>
        <v>122</v>
      </c>
      <c r="P196" s="68">
        <f>'jeziora 2021'!AK198</f>
        <v>46</v>
      </c>
      <c r="Q196" s="68">
        <f>'jeziora 2021'!AL198</f>
        <v>409</v>
      </c>
      <c r="R196" s="68">
        <f>'jeziora 2021'!AM198</f>
        <v>200</v>
      </c>
      <c r="S196" s="68">
        <f>'jeziora 2021'!AN198</f>
        <v>107</v>
      </c>
      <c r="T196" s="68">
        <f>'jeziora 2021'!AO198</f>
        <v>137</v>
      </c>
      <c r="U196" s="68">
        <f>'jeziora 2021'!AQ198</f>
        <v>112</v>
      </c>
      <c r="V196" s="68">
        <f>'jeziora 2021'!AR198</f>
        <v>1.5</v>
      </c>
      <c r="W196" s="68">
        <f>'jeziora 2021'!AS198</f>
        <v>2.5</v>
      </c>
      <c r="X196" s="68">
        <f>'jeziora 2021'!AT198</f>
        <v>260</v>
      </c>
      <c r="Y196" s="68">
        <f>'jeziora 2021'!AU198</f>
        <v>238</v>
      </c>
      <c r="Z196" s="68">
        <f>'jeziora 2021'!AV198</f>
        <v>218</v>
      </c>
      <c r="AA196" s="68">
        <f>'jeziora 2021'!AW198</f>
        <v>89</v>
      </c>
      <c r="AB196" s="68">
        <f>'jeziora 2021'!AX198</f>
        <v>96</v>
      </c>
      <c r="AC196" s="68">
        <f>'jeziora 2021'!AY198</f>
        <v>139</v>
      </c>
      <c r="AD196" s="68">
        <f>'jeziora 2021'!AZ198</f>
        <v>48</v>
      </c>
      <c r="AE196" s="68">
        <f>'jeziora 2021'!BB198</f>
        <v>1990</v>
      </c>
      <c r="AF196" s="68">
        <f>'jeziora 2021'!BJ198</f>
        <v>0.5</v>
      </c>
      <c r="AG196" s="68">
        <f>'jeziora 2021'!BL198</f>
        <v>0.5</v>
      </c>
      <c r="AH196" s="68">
        <f>'jeziora 2021'!BM198</f>
        <v>0.05</v>
      </c>
      <c r="AI196" s="68">
        <f>'jeziora 2021'!BN198</f>
        <v>0.05</v>
      </c>
      <c r="AJ196" s="68">
        <f>'jeziora 2021'!BO198</f>
        <v>0.05</v>
      </c>
      <c r="AK196" s="68">
        <f>'jeziora 2021'!BR198</f>
        <v>0.4</v>
      </c>
      <c r="AL196" s="68">
        <f>'jeziora 2021'!BS198</f>
        <v>0.05</v>
      </c>
      <c r="AM196" s="68">
        <f>'jeziora 2021'!BU198</f>
        <v>0.05</v>
      </c>
      <c r="AN196" s="68">
        <f>'jeziora 2021'!BV198</f>
        <v>0.05</v>
      </c>
      <c r="AO196" s="68">
        <f>'jeziora 2021'!BW198</f>
        <v>0.05</v>
      </c>
      <c r="AP196" s="68">
        <f>'jeziora 2021'!BX198</f>
        <v>0.1</v>
      </c>
      <c r="AQ196" s="68">
        <f>'jeziora 2021'!BZ198</f>
        <v>0</v>
      </c>
      <c r="AR196" s="130">
        <f>'jeziora 2021'!CK198</f>
        <v>0</v>
      </c>
      <c r="AS196" s="68">
        <f>'jeziora 2021'!CN198</f>
        <v>0</v>
      </c>
      <c r="AT196" s="68">
        <f>'jeziora 2021'!CS198</f>
        <v>0</v>
      </c>
      <c r="AU196" s="130">
        <f>'jeziora 2021'!CY198</f>
        <v>0</v>
      </c>
      <c r="AV196" s="49">
        <f>'jeziora 2021'!DD198</f>
        <v>0</v>
      </c>
      <c r="AW196" s="68">
        <f>'jeziora 2021'!DE198</f>
        <v>0.05</v>
      </c>
      <c r="AX196" s="105">
        <f>'jeziora 2021'!DF198</f>
        <v>0.05</v>
      </c>
      <c r="AY196" s="59" t="s">
        <v>171</v>
      </c>
    </row>
    <row r="197" spans="1:51" x14ac:dyDescent="0.2">
      <c r="A197" s="4">
        <f>'jeziora 2021'!B199</f>
        <v>656</v>
      </c>
      <c r="B197" s="13" t="str">
        <f>'jeziora 2021'!D199</f>
        <v>jez. Zajdy - stan.01</v>
      </c>
      <c r="C197" s="49">
        <f>'jeziora 2021'!I199</f>
        <v>0.05</v>
      </c>
      <c r="D197" s="49">
        <f>'jeziora 2021'!J199</f>
        <v>1.5</v>
      </c>
      <c r="E197" s="49">
        <f>'jeziora 2021'!L199</f>
        <v>2.5000000000000001E-2</v>
      </c>
      <c r="F197" s="49">
        <f>'jeziora 2021'!N199</f>
        <v>14.89</v>
      </c>
      <c r="G197" s="49">
        <f>'jeziora 2021'!O199</f>
        <v>9.8740000000000006</v>
      </c>
      <c r="H197" s="49">
        <f>'jeziora 2021'!P199</f>
        <v>6.25E-2</v>
      </c>
      <c r="I197" s="49">
        <f>'jeziora 2021'!S199</f>
        <v>10.66</v>
      </c>
      <c r="J197" s="49">
        <f>'jeziora 2021'!T199</f>
        <v>29.61</v>
      </c>
      <c r="K197" s="49">
        <f>'jeziora 2021'!Y199</f>
        <v>62.97</v>
      </c>
      <c r="L197" s="92">
        <f>'jeziora 2021'!AB199</f>
        <v>24176.5</v>
      </c>
      <c r="M197" s="92">
        <f>'jeziora 2021'!AC199</f>
        <v>2317.36</v>
      </c>
      <c r="N197" s="68">
        <f>'jeziora 2021'!AI199</f>
        <v>2.5</v>
      </c>
      <c r="O197" s="68">
        <f>'jeziora 2021'!AJ199</f>
        <v>37</v>
      </c>
      <c r="P197" s="68">
        <f>'jeziora 2021'!AK199</f>
        <v>2.5</v>
      </c>
      <c r="Q197" s="68">
        <f>'jeziora 2021'!AL199</f>
        <v>171</v>
      </c>
      <c r="R197" s="68">
        <f>'jeziora 2021'!AM199</f>
        <v>72</v>
      </c>
      <c r="S197" s="68">
        <f>'jeziora 2021'!AN199</f>
        <v>36</v>
      </c>
      <c r="T197" s="68">
        <f>'jeziora 2021'!AO199</f>
        <v>54</v>
      </c>
      <c r="U197" s="68">
        <f>'jeziora 2021'!AQ199</f>
        <v>85</v>
      </c>
      <c r="V197" s="68">
        <f>'jeziora 2021'!AR199</f>
        <v>1.5</v>
      </c>
      <c r="W197" s="68">
        <f>'jeziora 2021'!AS199</f>
        <v>2.5</v>
      </c>
      <c r="X197" s="68">
        <f>'jeziora 2021'!AT199</f>
        <v>74</v>
      </c>
      <c r="Y197" s="68">
        <f>'jeziora 2021'!AU199</f>
        <v>93</v>
      </c>
      <c r="Z197" s="68">
        <f>'jeziora 2021'!AV199</f>
        <v>98</v>
      </c>
      <c r="AA197" s="68">
        <f>'jeziora 2021'!AW199</f>
        <v>36</v>
      </c>
      <c r="AB197" s="68">
        <f>'jeziora 2021'!AX199</f>
        <v>44</v>
      </c>
      <c r="AC197" s="68">
        <f>'jeziora 2021'!AY199</f>
        <v>89</v>
      </c>
      <c r="AD197" s="68">
        <f>'jeziora 2021'!AZ199</f>
        <v>2.5</v>
      </c>
      <c r="AE197" s="68">
        <f>'jeziora 2021'!BB199</f>
        <v>680</v>
      </c>
      <c r="AF197" s="68">
        <f>'jeziora 2021'!BJ199</f>
        <v>0.5</v>
      </c>
      <c r="AG197" s="68">
        <f>'jeziora 2021'!BL199</f>
        <v>0.5</v>
      </c>
      <c r="AH197" s="68">
        <f>'jeziora 2021'!BM199</f>
        <v>0.05</v>
      </c>
      <c r="AI197" s="68">
        <f>'jeziora 2021'!BN199</f>
        <v>0.05</v>
      </c>
      <c r="AJ197" s="68">
        <f>'jeziora 2021'!BO199</f>
        <v>0.05</v>
      </c>
      <c r="AK197" s="68">
        <f>'jeziora 2021'!BR199</f>
        <v>0.4</v>
      </c>
      <c r="AL197" s="68">
        <f>'jeziora 2021'!BS199</f>
        <v>0.05</v>
      </c>
      <c r="AM197" s="68">
        <f>'jeziora 2021'!BU199</f>
        <v>0.05</v>
      </c>
      <c r="AN197" s="68">
        <f>'jeziora 2021'!BV199</f>
        <v>0.05</v>
      </c>
      <c r="AO197" s="68">
        <f>'jeziora 2021'!BW199</f>
        <v>0.05</v>
      </c>
      <c r="AP197" s="68">
        <f>'jeziora 2021'!BX199</f>
        <v>0.1</v>
      </c>
      <c r="AQ197" s="68">
        <f>'jeziora 2021'!BZ199</f>
        <v>0</v>
      </c>
      <c r="AR197" s="130">
        <f>'jeziora 2021'!CK199</f>
        <v>0</v>
      </c>
      <c r="AS197" s="68">
        <f>'jeziora 2021'!CN199</f>
        <v>0</v>
      </c>
      <c r="AT197" s="68">
        <f>'jeziora 2021'!CS199</f>
        <v>0</v>
      </c>
      <c r="AU197" s="130">
        <f>'jeziora 2021'!CY199</f>
        <v>0</v>
      </c>
      <c r="AV197" s="49">
        <f>'jeziora 2021'!DD199</f>
        <v>0</v>
      </c>
      <c r="AW197" s="68">
        <f>'jeziora 2021'!DE199</f>
        <v>0.05</v>
      </c>
      <c r="AX197" s="105">
        <f>'jeziora 2021'!DF199</f>
        <v>0.05</v>
      </c>
      <c r="AY197" s="60" t="s">
        <v>172</v>
      </c>
    </row>
    <row r="198" spans="1:51" x14ac:dyDescent="0.2">
      <c r="A198" s="4">
        <f>'jeziora 2021'!B200</f>
        <v>657</v>
      </c>
      <c r="B198" s="13" t="str">
        <f>'jeziora 2021'!D200</f>
        <v>jez. Zarańsko - głęboczek -  18,6 m</v>
      </c>
      <c r="C198" s="49">
        <f>'jeziora 2021'!I200</f>
        <v>0.20780000000000001</v>
      </c>
      <c r="D198" s="49">
        <f>'jeziora 2021'!J200</f>
        <v>5.8470000000000004</v>
      </c>
      <c r="E198" s="49">
        <f>'jeziora 2021'!L200</f>
        <v>0.31040000000000001</v>
      </c>
      <c r="F198" s="49">
        <f>'jeziora 2021'!N200</f>
        <v>7.9489999999999998</v>
      </c>
      <c r="G198" s="49">
        <f>'jeziora 2021'!O200</f>
        <v>10.18</v>
      </c>
      <c r="H198" s="49">
        <f>'jeziora 2021'!P200</f>
        <v>1.21E-2</v>
      </c>
      <c r="I198" s="49">
        <f>'jeziora 2021'!S200</f>
        <v>6.5339999999999998</v>
      </c>
      <c r="J198" s="49">
        <f>'jeziora 2021'!T200</f>
        <v>19.04</v>
      </c>
      <c r="K198" s="49">
        <f>'jeziora 2021'!Y200</f>
        <v>42.09</v>
      </c>
      <c r="L198" s="92">
        <f>'jeziora 2021'!AB200</f>
        <v>12570</v>
      </c>
      <c r="M198" s="92">
        <f>'jeziora 2021'!AC200</f>
        <v>850.762203541384</v>
      </c>
      <c r="N198" s="68">
        <f>'jeziora 2021'!AI200</f>
        <v>43</v>
      </c>
      <c r="O198" s="68">
        <f>'jeziora 2021'!AJ200</f>
        <v>2.5</v>
      </c>
      <c r="P198" s="68">
        <f>'jeziora 2021'!AK200</f>
        <v>2.5</v>
      </c>
      <c r="Q198" s="68">
        <f>'jeziora 2021'!AL200</f>
        <v>144</v>
      </c>
      <c r="R198" s="68">
        <f>'jeziora 2021'!AM200</f>
        <v>40</v>
      </c>
      <c r="S198" s="68">
        <f>'jeziora 2021'!AN200</f>
        <v>2.5</v>
      </c>
      <c r="T198" s="68">
        <f>'jeziora 2021'!AO200</f>
        <v>47</v>
      </c>
      <c r="U198" s="68">
        <f>'jeziora 2021'!AQ200</f>
        <v>66</v>
      </c>
      <c r="V198" s="68">
        <f>'jeziora 2021'!AR200</f>
        <v>1.5</v>
      </c>
      <c r="W198" s="68">
        <f>'jeziora 2021'!AS200</f>
        <v>2.5</v>
      </c>
      <c r="X198" s="68">
        <f>'jeziora 2021'!AT200</f>
        <v>2.5</v>
      </c>
      <c r="Y198" s="68">
        <f>'jeziora 2021'!AU200</f>
        <v>92</v>
      </c>
      <c r="Z198" s="68">
        <f>'jeziora 2021'!AV200</f>
        <v>124</v>
      </c>
      <c r="AA198" s="68">
        <f>'jeziora 2021'!AW200</f>
        <v>38</v>
      </c>
      <c r="AB198" s="68">
        <f>'jeziora 2021'!AX200</f>
        <v>73</v>
      </c>
      <c r="AC198" s="68">
        <f>'jeziora 2021'!AY200</f>
        <v>113</v>
      </c>
      <c r="AD198" s="68">
        <f>'jeziora 2021'!AZ200</f>
        <v>2.5</v>
      </c>
      <c r="AE198" s="68">
        <f>'jeziora 2021'!BB200</f>
        <v>542</v>
      </c>
      <c r="AF198" s="68">
        <f>'jeziora 2021'!BJ200</f>
        <v>0.5</v>
      </c>
      <c r="AG198" s="68">
        <f>'jeziora 2021'!BL200</f>
        <v>0.5</v>
      </c>
      <c r="AH198" s="68">
        <f>'jeziora 2021'!BM200</f>
        <v>0.05</v>
      </c>
      <c r="AI198" s="68">
        <f>'jeziora 2021'!BN200</f>
        <v>0.05</v>
      </c>
      <c r="AJ198" s="68">
        <f>'jeziora 2021'!BO200</f>
        <v>0.05</v>
      </c>
      <c r="AK198" s="68">
        <f>'jeziora 2021'!BR200</f>
        <v>0.4</v>
      </c>
      <c r="AL198" s="68">
        <f>'jeziora 2021'!BS200</f>
        <v>0.05</v>
      </c>
      <c r="AM198" s="68">
        <f>'jeziora 2021'!BU200</f>
        <v>0.05</v>
      </c>
      <c r="AN198" s="68">
        <f>'jeziora 2021'!BV200</f>
        <v>0.05</v>
      </c>
      <c r="AO198" s="68">
        <f>'jeziora 2021'!BW200</f>
        <v>0.05</v>
      </c>
      <c r="AP198" s="68">
        <f>'jeziora 2021'!BX200</f>
        <v>0.1</v>
      </c>
      <c r="AQ198" s="68">
        <f>'jeziora 2021'!BZ200</f>
        <v>0</v>
      </c>
      <c r="AR198" s="130">
        <f>'jeziora 2021'!CK200</f>
        <v>0</v>
      </c>
      <c r="AS198" s="68">
        <f>'jeziora 2021'!CN200</f>
        <v>0</v>
      </c>
      <c r="AT198" s="68">
        <f>'jeziora 2021'!CS200</f>
        <v>0</v>
      </c>
      <c r="AU198" s="130">
        <f>'jeziora 2021'!CY200</f>
        <v>0</v>
      </c>
      <c r="AV198" s="49">
        <f>'jeziora 2021'!DD200</f>
        <v>0</v>
      </c>
      <c r="AW198" s="68">
        <f>'jeziora 2021'!DE200</f>
        <v>0.05</v>
      </c>
      <c r="AX198" s="105">
        <f>'jeziora 2021'!DF200</f>
        <v>0.05</v>
      </c>
      <c r="AY198" s="59" t="s">
        <v>171</v>
      </c>
    </row>
    <row r="199" spans="1:51" x14ac:dyDescent="0.2">
      <c r="A199" s="4">
        <f>'jeziora 2021'!B201</f>
        <v>658</v>
      </c>
      <c r="B199" s="13" t="str">
        <f>'jeziora 2021'!D201</f>
        <v>jez. Zawadzkie - stan.01</v>
      </c>
      <c r="C199" s="49">
        <f>'jeziora 2021'!I201</f>
        <v>0.05</v>
      </c>
      <c r="D199" s="49">
        <f>'jeziora 2021'!J201</f>
        <v>22.9</v>
      </c>
      <c r="E199" s="49">
        <f>'jeziora 2021'!L201</f>
        <v>2.5000000000000001E-2</v>
      </c>
      <c r="F199" s="49">
        <f>'jeziora 2021'!N201</f>
        <v>4.6559999999999997</v>
      </c>
      <c r="G199" s="49">
        <f>'jeziora 2021'!O201</f>
        <v>2.2570000000000001</v>
      </c>
      <c r="H199" s="49">
        <f>'jeziora 2021'!P201</f>
        <v>5.6099999999999997E-2</v>
      </c>
      <c r="I199" s="49">
        <f>'jeziora 2021'!S201</f>
        <v>5.18</v>
      </c>
      <c r="J199" s="49">
        <f>'jeziora 2021'!T201</f>
        <v>38.630000000000003</v>
      </c>
      <c r="K199" s="49">
        <f>'jeziora 2021'!Y201</f>
        <v>56.74</v>
      </c>
      <c r="L199" s="92">
        <f>'jeziora 2021'!AB201</f>
        <v>16058.8</v>
      </c>
      <c r="M199" s="92">
        <f>'jeziora 2021'!AC201</f>
        <v>258.7</v>
      </c>
      <c r="N199" s="68">
        <f>'jeziora 2021'!AI201</f>
        <v>62</v>
      </c>
      <c r="O199" s="68">
        <f>'jeziora 2021'!AJ201</f>
        <v>177</v>
      </c>
      <c r="P199" s="68">
        <f>'jeziora 2021'!AK201</f>
        <v>54</v>
      </c>
      <c r="Q199" s="68">
        <f>'jeziora 2021'!AL201</f>
        <v>555</v>
      </c>
      <c r="R199" s="68">
        <f>'jeziora 2021'!AM201</f>
        <v>260</v>
      </c>
      <c r="S199" s="68">
        <f>'jeziora 2021'!AN201</f>
        <v>146</v>
      </c>
      <c r="T199" s="68">
        <f>'jeziora 2021'!AO201</f>
        <v>142</v>
      </c>
      <c r="U199" s="68">
        <f>'jeziora 2021'!AQ201</f>
        <v>68</v>
      </c>
      <c r="V199" s="68">
        <f>'jeziora 2021'!AR201</f>
        <v>1.5</v>
      </c>
      <c r="W199" s="68">
        <f>'jeziora 2021'!AS201</f>
        <v>2.5</v>
      </c>
      <c r="X199" s="68">
        <f>'jeziora 2021'!AT201</f>
        <v>182</v>
      </c>
      <c r="Y199" s="68">
        <f>'jeziora 2021'!AU201</f>
        <v>374</v>
      </c>
      <c r="Z199" s="68">
        <f>'jeziora 2021'!AV201</f>
        <v>233</v>
      </c>
      <c r="AA199" s="68">
        <f>'jeziora 2021'!AW201</f>
        <v>92</v>
      </c>
      <c r="AB199" s="68">
        <f>'jeziora 2021'!AX201</f>
        <v>101</v>
      </c>
      <c r="AC199" s="68">
        <f>'jeziora 2021'!AY201</f>
        <v>127</v>
      </c>
      <c r="AD199" s="68">
        <f>'jeziora 2021'!AZ201</f>
        <v>2.5</v>
      </c>
      <c r="AE199" s="68">
        <f>'jeziora 2021'!BB201</f>
        <v>2281</v>
      </c>
      <c r="AF199" s="68">
        <f>'jeziora 2021'!BJ201</f>
        <v>0.5</v>
      </c>
      <c r="AG199" s="68">
        <f>'jeziora 2021'!BL201</f>
        <v>0.5</v>
      </c>
      <c r="AH199" s="68">
        <f>'jeziora 2021'!BM201</f>
        <v>0.05</v>
      </c>
      <c r="AI199" s="68">
        <f>'jeziora 2021'!BN201</f>
        <v>0.05</v>
      </c>
      <c r="AJ199" s="68">
        <f>'jeziora 2021'!BO201</f>
        <v>0.05</v>
      </c>
      <c r="AK199" s="68">
        <f>'jeziora 2021'!BR201</f>
        <v>0.4</v>
      </c>
      <c r="AL199" s="68">
        <f>'jeziora 2021'!BS201</f>
        <v>0.05</v>
      </c>
      <c r="AM199" s="68">
        <f>'jeziora 2021'!BU201</f>
        <v>0.05</v>
      </c>
      <c r="AN199" s="68">
        <f>'jeziora 2021'!BV201</f>
        <v>0.05</v>
      </c>
      <c r="AO199" s="68">
        <f>'jeziora 2021'!BW201</f>
        <v>0.05</v>
      </c>
      <c r="AP199" s="68">
        <f>'jeziora 2021'!BX201</f>
        <v>0.1</v>
      </c>
      <c r="AQ199" s="68">
        <f>'jeziora 2021'!BZ201</f>
        <v>0</v>
      </c>
      <c r="AR199" s="130">
        <f>'jeziora 2021'!CK201</f>
        <v>0</v>
      </c>
      <c r="AS199" s="68">
        <f>'jeziora 2021'!CN201</f>
        <v>0</v>
      </c>
      <c r="AT199" s="68">
        <f>'jeziora 2021'!CS201</f>
        <v>0</v>
      </c>
      <c r="AU199" s="130">
        <f>'jeziora 2021'!CY201</f>
        <v>0</v>
      </c>
      <c r="AV199" s="49">
        <f>'jeziora 2021'!DD201</f>
        <v>0</v>
      </c>
      <c r="AW199" s="68">
        <f>'jeziora 2021'!DE201</f>
        <v>0.05</v>
      </c>
      <c r="AX199" s="105">
        <f>'jeziora 2021'!DF201</f>
        <v>0.05</v>
      </c>
      <c r="AY199" s="59" t="s">
        <v>171</v>
      </c>
    </row>
    <row r="200" spans="1:51" x14ac:dyDescent="0.2">
      <c r="A200" s="4">
        <f>'jeziora 2021'!B202</f>
        <v>659</v>
      </c>
      <c r="B200" s="13" t="str">
        <f>'jeziora 2021'!D202</f>
        <v>Jez. Zbąszyńskie - stan. 01</v>
      </c>
      <c r="C200" s="49">
        <f>'jeziora 2021'!I202</f>
        <v>0.20610000000000001</v>
      </c>
      <c r="D200" s="49">
        <f>'jeziora 2021'!J202</f>
        <v>1.5</v>
      </c>
      <c r="E200" s="49">
        <f>'jeziora 2021'!L202</f>
        <v>0.2263</v>
      </c>
      <c r="F200" s="49">
        <f>'jeziora 2021'!N202</f>
        <v>5.4889999999999999</v>
      </c>
      <c r="G200" s="49">
        <f>'jeziora 2021'!O202</f>
        <v>8.0039999999999996</v>
      </c>
      <c r="H200" s="49">
        <f>'jeziora 2021'!P202</f>
        <v>2.87E-2</v>
      </c>
      <c r="I200" s="49">
        <f>'jeziora 2021'!S202</f>
        <v>9.4149999999999991</v>
      </c>
      <c r="J200" s="49">
        <f>'jeziora 2021'!T202</f>
        <v>14.38</v>
      </c>
      <c r="K200" s="49">
        <f>'jeziora 2021'!Y202</f>
        <v>36.78</v>
      </c>
      <c r="L200" s="92">
        <f>'jeziora 2021'!AB202</f>
        <v>11270</v>
      </c>
      <c r="M200" s="92">
        <f>'jeziora 2021'!AC202</f>
        <v>1885.1932586058499</v>
      </c>
      <c r="N200" s="68">
        <f>'jeziora 2021'!AI202</f>
        <v>55</v>
      </c>
      <c r="O200" s="68">
        <f>'jeziora 2021'!AJ202</f>
        <v>50</v>
      </c>
      <c r="P200" s="68">
        <f>'jeziora 2021'!AK202</f>
        <v>57</v>
      </c>
      <c r="Q200" s="68">
        <f>'jeziora 2021'!AL202</f>
        <v>149</v>
      </c>
      <c r="R200" s="68">
        <f>'jeziora 2021'!AM202</f>
        <v>45</v>
      </c>
      <c r="S200" s="68">
        <f>'jeziora 2021'!AN202</f>
        <v>33</v>
      </c>
      <c r="T200" s="68">
        <f>'jeziora 2021'!AO202</f>
        <v>46</v>
      </c>
      <c r="U200" s="68">
        <f>'jeziora 2021'!AQ202</f>
        <v>34</v>
      </c>
      <c r="V200" s="68">
        <f>'jeziora 2021'!AR202</f>
        <v>1.5</v>
      </c>
      <c r="W200" s="68">
        <f>'jeziora 2021'!AS202</f>
        <v>2.5</v>
      </c>
      <c r="X200" s="68">
        <f>'jeziora 2021'!AT202</f>
        <v>111</v>
      </c>
      <c r="Y200" s="68">
        <f>'jeziora 2021'!AU202</f>
        <v>82</v>
      </c>
      <c r="Z200" s="68">
        <f>'jeziora 2021'!AV202</f>
        <v>79</v>
      </c>
      <c r="AA200" s="68">
        <f>'jeziora 2021'!AW202</f>
        <v>32</v>
      </c>
      <c r="AB200" s="68">
        <f>'jeziora 2021'!AX202</f>
        <v>38</v>
      </c>
      <c r="AC200" s="68">
        <f>'jeziora 2021'!AY202</f>
        <v>72</v>
      </c>
      <c r="AD200" s="68">
        <f>'jeziora 2021'!AZ202</f>
        <v>2.5</v>
      </c>
      <c r="AE200" s="68">
        <f>'jeziora 2021'!BB202</f>
        <v>743</v>
      </c>
      <c r="AF200" s="68">
        <f>'jeziora 2021'!BJ202</f>
        <v>0.5</v>
      </c>
      <c r="AG200" s="68">
        <f>'jeziora 2021'!BL202</f>
        <v>0.5</v>
      </c>
      <c r="AH200" s="68">
        <f>'jeziora 2021'!BM202</f>
        <v>0.05</v>
      </c>
      <c r="AI200" s="68">
        <f>'jeziora 2021'!BN202</f>
        <v>0.05</v>
      </c>
      <c r="AJ200" s="68">
        <f>'jeziora 2021'!BO202</f>
        <v>0.05</v>
      </c>
      <c r="AK200" s="68">
        <f>'jeziora 2021'!BR202</f>
        <v>0.4</v>
      </c>
      <c r="AL200" s="68">
        <f>'jeziora 2021'!BS202</f>
        <v>0.05</v>
      </c>
      <c r="AM200" s="68">
        <f>'jeziora 2021'!BU202</f>
        <v>0.05</v>
      </c>
      <c r="AN200" s="68">
        <f>'jeziora 2021'!BV202</f>
        <v>0.05</v>
      </c>
      <c r="AO200" s="68">
        <f>'jeziora 2021'!BW202</f>
        <v>0.05</v>
      </c>
      <c r="AP200" s="68">
        <f>'jeziora 2021'!BX202</f>
        <v>0.1</v>
      </c>
      <c r="AQ200" s="68">
        <f>'jeziora 2021'!BZ202</f>
        <v>0</v>
      </c>
      <c r="AR200" s="130">
        <f>'jeziora 2021'!CK202</f>
        <v>0</v>
      </c>
      <c r="AS200" s="68">
        <f>'jeziora 2021'!CN202</f>
        <v>0</v>
      </c>
      <c r="AT200" s="68">
        <f>'jeziora 2021'!CS202</f>
        <v>0</v>
      </c>
      <c r="AU200" s="130">
        <f>'jeziora 2021'!CY202</f>
        <v>0</v>
      </c>
      <c r="AV200" s="49">
        <f>'jeziora 2021'!DD202</f>
        <v>0</v>
      </c>
      <c r="AW200" s="68">
        <f>'jeziora 2021'!DE202</f>
        <v>0.05</v>
      </c>
      <c r="AX200" s="105">
        <f>'jeziora 2021'!DF202</f>
        <v>0.05</v>
      </c>
      <c r="AY200" s="60" t="s">
        <v>172</v>
      </c>
    </row>
    <row r="201" spans="1:51" x14ac:dyDescent="0.2">
      <c r="A201" s="4">
        <f>'jeziora 2021'!B203</f>
        <v>660</v>
      </c>
      <c r="B201" s="13" t="str">
        <f>'jeziora 2021'!D203</f>
        <v>jez. Zduńskie - Ciecholewy</v>
      </c>
      <c r="C201" s="49">
        <f>'jeziora 2021'!I203</f>
        <v>0.05</v>
      </c>
      <c r="D201" s="49">
        <f>'jeziora 2021'!J203</f>
        <v>3.0009999999999999</v>
      </c>
      <c r="E201" s="49">
        <f>'jeziora 2021'!L203</f>
        <v>0.41699999999999998</v>
      </c>
      <c r="F201" s="49">
        <f>'jeziora 2021'!N203</f>
        <v>6.4960000000000004</v>
      </c>
      <c r="G201" s="49">
        <f>'jeziora 2021'!O203</f>
        <v>11.04</v>
      </c>
      <c r="H201" s="49">
        <f>'jeziora 2021'!P203</f>
        <v>2.1100000000000001E-2</v>
      </c>
      <c r="I201" s="49">
        <f>'jeziora 2021'!S203</f>
        <v>6.2119999999999997</v>
      </c>
      <c r="J201" s="49">
        <f>'jeziora 2021'!T203</f>
        <v>14.18</v>
      </c>
      <c r="K201" s="49">
        <f>'jeziora 2021'!Y203</f>
        <v>37.4</v>
      </c>
      <c r="L201" s="92">
        <f>'jeziora 2021'!AB203</f>
        <v>5117</v>
      </c>
      <c r="M201" s="92">
        <f>'jeziora 2021'!AC203</f>
        <v>880.18200000000002</v>
      </c>
      <c r="N201" s="68">
        <f>'jeziora 2021'!AI203</f>
        <v>1330</v>
      </c>
      <c r="O201" s="68">
        <f>'jeziora 2021'!AJ203</f>
        <v>54</v>
      </c>
      <c r="P201" s="68">
        <f>'jeziora 2021'!AK203</f>
        <v>755</v>
      </c>
      <c r="Q201" s="68">
        <f>'jeziora 2021'!AL203</f>
        <v>186</v>
      </c>
      <c r="R201" s="68">
        <f>'jeziora 2021'!AM203</f>
        <v>160</v>
      </c>
      <c r="S201" s="68">
        <f>'jeziora 2021'!AN203</f>
        <v>2.5</v>
      </c>
      <c r="T201" s="68">
        <f>'jeziora 2021'!AO203</f>
        <v>48</v>
      </c>
      <c r="U201" s="68">
        <f>'jeziora 2021'!AQ203</f>
        <v>80</v>
      </c>
      <c r="V201" s="68">
        <f>'jeziora 2021'!AR203</f>
        <v>1.5</v>
      </c>
      <c r="W201" s="68">
        <f>'jeziora 2021'!AS203</f>
        <v>2.5</v>
      </c>
      <c r="X201" s="68">
        <f>'jeziora 2021'!AT203</f>
        <v>321</v>
      </c>
      <c r="Y201" s="68">
        <f>'jeziora 2021'!AU203</f>
        <v>90</v>
      </c>
      <c r="Z201" s="68">
        <f>'jeziora 2021'!AV203</f>
        <v>84</v>
      </c>
      <c r="AA201" s="68">
        <f>'jeziora 2021'!AW203</f>
        <v>34</v>
      </c>
      <c r="AB201" s="68">
        <f>'jeziora 2021'!AX203</f>
        <v>2.5</v>
      </c>
      <c r="AC201" s="68">
        <f>'jeziora 2021'!AY203</f>
        <v>77</v>
      </c>
      <c r="AD201" s="68">
        <f>'jeziora 2021'!AZ203</f>
        <v>2.5</v>
      </c>
      <c r="AE201" s="68">
        <f>'jeziora 2021'!BB203</f>
        <v>3068.5</v>
      </c>
      <c r="AF201" s="68">
        <f>'jeziora 2021'!BJ203</f>
        <v>0.5</v>
      </c>
      <c r="AG201" s="68">
        <f>'jeziora 2021'!BL203</f>
        <v>0.5</v>
      </c>
      <c r="AH201" s="68">
        <f>'jeziora 2021'!BM203</f>
        <v>0.05</v>
      </c>
      <c r="AI201" s="68">
        <f>'jeziora 2021'!BN203</f>
        <v>0.05</v>
      </c>
      <c r="AJ201" s="68">
        <f>'jeziora 2021'!BO203</f>
        <v>0.05</v>
      </c>
      <c r="AK201" s="68">
        <f>'jeziora 2021'!BR203</f>
        <v>0.4</v>
      </c>
      <c r="AL201" s="68">
        <f>'jeziora 2021'!BS203</f>
        <v>0.05</v>
      </c>
      <c r="AM201" s="68">
        <f>'jeziora 2021'!BU203</f>
        <v>0.05</v>
      </c>
      <c r="AN201" s="68">
        <f>'jeziora 2021'!BV203</f>
        <v>0.05</v>
      </c>
      <c r="AO201" s="68">
        <f>'jeziora 2021'!BW203</f>
        <v>0.05</v>
      </c>
      <c r="AP201" s="68">
        <f>'jeziora 2021'!BX203</f>
        <v>0.1</v>
      </c>
      <c r="AQ201" s="68">
        <f>'jeziora 2021'!BZ203</f>
        <v>0</v>
      </c>
      <c r="AR201" s="130">
        <f>'jeziora 2021'!CK203</f>
        <v>0</v>
      </c>
      <c r="AS201" s="68">
        <f>'jeziora 2021'!CN203</f>
        <v>0</v>
      </c>
      <c r="AT201" s="68">
        <f>'jeziora 2021'!CS203</f>
        <v>0</v>
      </c>
      <c r="AU201" s="130">
        <f>'jeziora 2021'!CY203</f>
        <v>0</v>
      </c>
      <c r="AV201" s="49">
        <f>'jeziora 2021'!DD203</f>
        <v>0</v>
      </c>
      <c r="AW201" s="68">
        <f>'jeziora 2021'!DE203</f>
        <v>0.05</v>
      </c>
      <c r="AX201" s="105">
        <f>'jeziora 2021'!DF203</f>
        <v>0.05</v>
      </c>
      <c r="AY201" s="60" t="s">
        <v>172</v>
      </c>
    </row>
    <row r="202" spans="1:51" x14ac:dyDescent="0.2">
      <c r="A202" s="4">
        <f>'jeziora 2021'!B204</f>
        <v>661</v>
      </c>
      <c r="B202" s="13" t="str">
        <f>'jeziora 2021'!D204</f>
        <v>jez. Żelewo - głęboczek - 6,5m</v>
      </c>
      <c r="C202" s="49">
        <f>'jeziora 2021'!I204</f>
        <v>0.05</v>
      </c>
      <c r="D202" s="49">
        <f>'jeziora 2021'!J204</f>
        <v>1.5</v>
      </c>
      <c r="E202" s="49">
        <f>'jeziora 2021'!L204</f>
        <v>2.5000000000000001E-2</v>
      </c>
      <c r="F202" s="49">
        <f>'jeziora 2021'!N204</f>
        <v>2.93</v>
      </c>
      <c r="G202" s="49">
        <f>'jeziora 2021'!O204</f>
        <v>1.96</v>
      </c>
      <c r="H202" s="49">
        <f>'jeziora 2021'!P204</f>
        <v>5.4699999999999999E-2</v>
      </c>
      <c r="I202" s="49">
        <f>'jeziora 2021'!S204</f>
        <v>2.0699999999999998</v>
      </c>
      <c r="J202" s="49">
        <f>'jeziora 2021'!T204</f>
        <v>4.82</v>
      </c>
      <c r="K202" s="49">
        <f>'jeziora 2021'!Y204</f>
        <v>6.21</v>
      </c>
      <c r="L202" s="92">
        <f>'jeziora 2021'!AB204</f>
        <v>4472</v>
      </c>
      <c r="M202" s="92">
        <f>'jeziora 2021'!AC204</f>
        <v>252</v>
      </c>
      <c r="N202" s="68">
        <f>'jeziora 2021'!AI204</f>
        <v>24</v>
      </c>
      <c r="O202" s="68">
        <f>'jeziora 2021'!AJ204</f>
        <v>24</v>
      </c>
      <c r="P202" s="68">
        <f>'jeziora 2021'!AK204</f>
        <v>2.5</v>
      </c>
      <c r="Q202" s="68">
        <f>'jeziora 2021'!AL204</f>
        <v>108</v>
      </c>
      <c r="R202" s="68">
        <f>'jeziora 2021'!AM204</f>
        <v>33</v>
      </c>
      <c r="S202" s="68">
        <f>'jeziora 2021'!AN204</f>
        <v>23</v>
      </c>
      <c r="T202" s="68">
        <f>'jeziora 2021'!AO204</f>
        <v>33</v>
      </c>
      <c r="U202" s="68">
        <f>'jeziora 2021'!AQ204</f>
        <v>28</v>
      </c>
      <c r="V202" s="68">
        <f>'jeziora 2021'!AR204</f>
        <v>1.5</v>
      </c>
      <c r="W202" s="68">
        <f>'jeziora 2021'!AS204</f>
        <v>2.5</v>
      </c>
      <c r="X202" s="68">
        <f>'jeziora 2021'!AT204</f>
        <v>31</v>
      </c>
      <c r="Y202" s="68">
        <f>'jeziora 2021'!AU204</f>
        <v>59</v>
      </c>
      <c r="Z202" s="68">
        <f>'jeziora 2021'!AV204</f>
        <v>60</v>
      </c>
      <c r="AA202" s="68">
        <f>'jeziora 2021'!AW204</f>
        <v>23</v>
      </c>
      <c r="AB202" s="68">
        <f>'jeziora 2021'!AX204</f>
        <v>36</v>
      </c>
      <c r="AC202" s="68">
        <f>'jeziora 2021'!AY204</f>
        <v>49</v>
      </c>
      <c r="AD202" s="68">
        <f>'jeziora 2021'!AZ204</f>
        <v>2.5</v>
      </c>
      <c r="AE202" s="68">
        <f>'jeziora 2021'!BB204</f>
        <v>424.5</v>
      </c>
      <c r="AF202" s="68">
        <f>'jeziora 2021'!BJ204</f>
        <v>0.5</v>
      </c>
      <c r="AG202" s="68">
        <f>'jeziora 2021'!BL204</f>
        <v>0.5</v>
      </c>
      <c r="AH202" s="68">
        <f>'jeziora 2021'!BM204</f>
        <v>0.05</v>
      </c>
      <c r="AI202" s="68">
        <f>'jeziora 2021'!BN204</f>
        <v>0.05</v>
      </c>
      <c r="AJ202" s="68">
        <f>'jeziora 2021'!BO204</f>
        <v>0.05</v>
      </c>
      <c r="AK202" s="68">
        <f>'jeziora 2021'!BR204</f>
        <v>0.4</v>
      </c>
      <c r="AL202" s="68">
        <f>'jeziora 2021'!BS204</f>
        <v>0.05</v>
      </c>
      <c r="AM202" s="68">
        <f>'jeziora 2021'!BU204</f>
        <v>0.05</v>
      </c>
      <c r="AN202" s="68">
        <f>'jeziora 2021'!BV204</f>
        <v>0.05</v>
      </c>
      <c r="AO202" s="68">
        <f>'jeziora 2021'!BW204</f>
        <v>0.05</v>
      </c>
      <c r="AP202" s="68">
        <f>'jeziora 2021'!BX204</f>
        <v>0.1</v>
      </c>
      <c r="AQ202" s="68">
        <f>'jeziora 2021'!BZ204</f>
        <v>0</v>
      </c>
      <c r="AR202" s="130">
        <f>'jeziora 2021'!CK204</f>
        <v>0</v>
      </c>
      <c r="AS202" s="68">
        <f>'jeziora 2021'!CN204</f>
        <v>0</v>
      </c>
      <c r="AT202" s="68">
        <f>'jeziora 2021'!CS204</f>
        <v>0</v>
      </c>
      <c r="AU202" s="130">
        <f>'jeziora 2021'!CY204</f>
        <v>0</v>
      </c>
      <c r="AV202" s="49">
        <f>'jeziora 2021'!DD204</f>
        <v>0</v>
      </c>
      <c r="AW202" s="68">
        <f>'jeziora 2021'!DE204</f>
        <v>0.05</v>
      </c>
      <c r="AX202" s="105">
        <f>'jeziora 2021'!DF204</f>
        <v>0.05</v>
      </c>
      <c r="AY202" s="57" t="s">
        <v>169</v>
      </c>
    </row>
    <row r="203" spans="1:51" x14ac:dyDescent="0.2">
      <c r="A203" s="4">
        <f>'jeziora 2021'!B205</f>
        <v>662</v>
      </c>
      <c r="B203" s="13" t="str">
        <f>'jeziora 2021'!D205</f>
        <v>jez. Żerdno - głęboczek - 36,0m</v>
      </c>
      <c r="C203" s="49">
        <f>'jeziora 2021'!I205</f>
        <v>0.41699999999999998</v>
      </c>
      <c r="D203" s="49">
        <f>'jeziora 2021'!J205</f>
        <v>29.3</v>
      </c>
      <c r="E203" s="49">
        <f>'jeziora 2021'!L205</f>
        <v>1.292</v>
      </c>
      <c r="F203" s="49">
        <f>'jeziora 2021'!N205</f>
        <v>19.66</v>
      </c>
      <c r="G203" s="49">
        <f>'jeziora 2021'!O205</f>
        <v>19.920000000000002</v>
      </c>
      <c r="H203" s="49">
        <f>'jeziora 2021'!P205</f>
        <v>7.1499999999999994E-2</v>
      </c>
      <c r="I203" s="49">
        <f>'jeziora 2021'!S205</f>
        <v>17.8</v>
      </c>
      <c r="J203" s="49">
        <f>'jeziora 2021'!T205</f>
        <v>70.84</v>
      </c>
      <c r="K203" s="49">
        <f>'jeziora 2021'!Y205</f>
        <v>152.6</v>
      </c>
      <c r="L203" s="92">
        <f>'jeziora 2021'!AB205</f>
        <v>41890.486058081799</v>
      </c>
      <c r="M203" s="92">
        <f>'jeziora 2021'!AC205</f>
        <v>26533.686590235098</v>
      </c>
      <c r="N203" s="68">
        <f>'jeziora 2021'!AI205</f>
        <v>89</v>
      </c>
      <c r="O203" s="68">
        <f>'jeziora 2021'!AJ205</f>
        <v>234</v>
      </c>
      <c r="P203" s="68">
        <f>'jeziora 2021'!AK205</f>
        <v>40</v>
      </c>
      <c r="Q203" s="68">
        <f>'jeziora 2021'!AL205</f>
        <v>852</v>
      </c>
      <c r="R203" s="68">
        <f>'jeziora 2021'!AM205</f>
        <v>410</v>
      </c>
      <c r="S203" s="68">
        <f>'jeziora 2021'!AN205</f>
        <v>264</v>
      </c>
      <c r="T203" s="68">
        <f>'jeziora 2021'!AO205</f>
        <v>308</v>
      </c>
      <c r="U203" s="68">
        <f>'jeziora 2021'!AQ205</f>
        <v>390</v>
      </c>
      <c r="V203" s="68">
        <f>'jeziora 2021'!AR205</f>
        <v>1.5</v>
      </c>
      <c r="W203" s="68">
        <f>'jeziora 2021'!AS205</f>
        <v>2.5</v>
      </c>
      <c r="X203" s="68">
        <f>'jeziora 2021'!AT205</f>
        <v>52</v>
      </c>
      <c r="Y203" s="68">
        <f>'jeziora 2021'!AU205</f>
        <v>589</v>
      </c>
      <c r="Z203" s="68">
        <f>'jeziora 2021'!AV205</f>
        <v>592</v>
      </c>
      <c r="AA203" s="68">
        <f>'jeziora 2021'!AW205</f>
        <v>217</v>
      </c>
      <c r="AB203" s="68">
        <f>'jeziora 2021'!AX205</f>
        <v>350</v>
      </c>
      <c r="AC203" s="68">
        <f>'jeziora 2021'!AY205</f>
        <v>380</v>
      </c>
      <c r="AD203" s="68">
        <f>'jeziora 2021'!AZ205</f>
        <v>133</v>
      </c>
      <c r="AE203" s="68">
        <f>'jeziora 2021'!BB205</f>
        <v>3651</v>
      </c>
      <c r="AF203" s="68">
        <f>'jeziora 2021'!BJ205</f>
        <v>0.5</v>
      </c>
      <c r="AG203" s="68">
        <f>'jeziora 2021'!BL205</f>
        <v>0.5</v>
      </c>
      <c r="AH203" s="68">
        <f>'jeziora 2021'!BM205</f>
        <v>0.05</v>
      </c>
      <c r="AI203" s="68">
        <f>'jeziora 2021'!BN205</f>
        <v>0.05</v>
      </c>
      <c r="AJ203" s="68">
        <f>'jeziora 2021'!BO205</f>
        <v>0.05</v>
      </c>
      <c r="AK203" s="68">
        <f>'jeziora 2021'!BR205</f>
        <v>0.4</v>
      </c>
      <c r="AL203" s="68">
        <f>'jeziora 2021'!BS205</f>
        <v>0.05</v>
      </c>
      <c r="AM203" s="68">
        <f>'jeziora 2021'!BU205</f>
        <v>0.05</v>
      </c>
      <c r="AN203" s="68">
        <f>'jeziora 2021'!BV205</f>
        <v>0.05</v>
      </c>
      <c r="AO203" s="68">
        <f>'jeziora 2021'!BW205</f>
        <v>0.05</v>
      </c>
      <c r="AP203" s="68">
        <f>'jeziora 2021'!BX205</f>
        <v>0.1</v>
      </c>
      <c r="AQ203" s="68">
        <f>'jeziora 2021'!BZ205</f>
        <v>25</v>
      </c>
      <c r="AR203" s="130">
        <f>'jeziora 2021'!CK205</f>
        <v>0.04</v>
      </c>
      <c r="AS203" s="68">
        <f>'jeziora 2021'!CN205</f>
        <v>0.5</v>
      </c>
      <c r="AT203" s="68">
        <f>'jeziora 2021'!CS205</f>
        <v>0.5</v>
      </c>
      <c r="AU203" s="130">
        <f>'jeziora 2021'!CY205</f>
        <v>1.4159999999999999</v>
      </c>
      <c r="AV203" s="49">
        <f>'jeziora 2021'!DD205</f>
        <v>0.05</v>
      </c>
      <c r="AW203" s="68">
        <f>'jeziora 2021'!DE205</f>
        <v>0.05</v>
      </c>
      <c r="AX203" s="105">
        <f>'jeziora 2021'!DF205</f>
        <v>0.05</v>
      </c>
      <c r="AY203" s="60" t="s">
        <v>172</v>
      </c>
    </row>
    <row r="204" spans="1:51" x14ac:dyDescent="0.2">
      <c r="A204" s="4">
        <f>'jeziora 2021'!B206</f>
        <v>663</v>
      </c>
      <c r="B204" s="13" t="str">
        <f>'jeziora 2021'!D206</f>
        <v>jez. Żukowskie - Jamno</v>
      </c>
      <c r="C204" s="49">
        <f>'jeziora 2021'!I206</f>
        <v>0.21779999999999999</v>
      </c>
      <c r="D204" s="49">
        <f>'jeziora 2021'!J206</f>
        <v>5.0780000000000003</v>
      </c>
      <c r="E204" s="49">
        <f>'jeziora 2021'!L206</f>
        <v>0.2021</v>
      </c>
      <c r="F204" s="49">
        <f>'jeziora 2021'!N206</f>
        <v>6.173</v>
      </c>
      <c r="G204" s="49">
        <f>'jeziora 2021'!O206</f>
        <v>6.1539999999999999</v>
      </c>
      <c r="H204" s="49">
        <f>'jeziora 2021'!P206</f>
        <v>5.8299999999999998E-2</v>
      </c>
      <c r="I204" s="49">
        <f>'jeziora 2021'!S206</f>
        <v>4.0179999999999998</v>
      </c>
      <c r="J204" s="49">
        <f>'jeziora 2021'!T206</f>
        <v>11.95</v>
      </c>
      <c r="K204" s="49">
        <f>'jeziora 2021'!Y206</f>
        <v>29.21</v>
      </c>
      <c r="L204" s="92">
        <f>'jeziora 2021'!AB206</f>
        <v>16803.3368473068</v>
      </c>
      <c r="M204" s="92">
        <f>'jeziora 2021'!AC206</f>
        <v>1071.7861927665899</v>
      </c>
      <c r="N204" s="68">
        <f>'jeziora 2021'!AI206</f>
        <v>39</v>
      </c>
      <c r="O204" s="68">
        <f>'jeziora 2021'!AJ206</f>
        <v>90</v>
      </c>
      <c r="P204" s="68">
        <f>'jeziora 2021'!AK206</f>
        <v>2.5</v>
      </c>
      <c r="Q204" s="68">
        <f>'jeziora 2021'!AL206</f>
        <v>427</v>
      </c>
      <c r="R204" s="68">
        <f>'jeziora 2021'!AM206</f>
        <v>230</v>
      </c>
      <c r="S204" s="68">
        <f>'jeziora 2021'!AN206</f>
        <v>141</v>
      </c>
      <c r="T204" s="68">
        <f>'jeziora 2021'!AO206</f>
        <v>174</v>
      </c>
      <c r="U204" s="68">
        <f>'jeziora 2021'!AQ206</f>
        <v>119</v>
      </c>
      <c r="V204" s="68">
        <f>'jeziora 2021'!AR206</f>
        <v>1.5</v>
      </c>
      <c r="W204" s="68">
        <f>'jeziora 2021'!AS206</f>
        <v>61</v>
      </c>
      <c r="X204" s="68">
        <f>'jeziora 2021'!AT206</f>
        <v>141</v>
      </c>
      <c r="Y204" s="68">
        <f>'jeziora 2021'!AU206</f>
        <v>270</v>
      </c>
      <c r="Z204" s="68">
        <f>'jeziora 2021'!AV206</f>
        <v>228</v>
      </c>
      <c r="AA204" s="68">
        <f>'jeziora 2021'!AW206</f>
        <v>98</v>
      </c>
      <c r="AB204" s="68">
        <f>'jeziora 2021'!AX206</f>
        <v>119</v>
      </c>
      <c r="AC204" s="68">
        <f>'jeziora 2021'!AY206</f>
        <v>169</v>
      </c>
      <c r="AD204" s="68">
        <f>'jeziora 2021'!AZ206</f>
        <v>60</v>
      </c>
      <c r="AE204" s="68">
        <f>'jeziora 2021'!BB206</f>
        <v>1903</v>
      </c>
      <c r="AF204" s="68">
        <f>'jeziora 2021'!BJ206</f>
        <v>0.5</v>
      </c>
      <c r="AG204" s="68">
        <f>'jeziora 2021'!BL206</f>
        <v>0.5</v>
      </c>
      <c r="AH204" s="68">
        <f>'jeziora 2021'!BM206</f>
        <v>0.05</v>
      </c>
      <c r="AI204" s="68">
        <f>'jeziora 2021'!BN206</f>
        <v>0.05</v>
      </c>
      <c r="AJ204" s="68">
        <f>'jeziora 2021'!BO206</f>
        <v>0.05</v>
      </c>
      <c r="AK204" s="68">
        <f>'jeziora 2021'!BR206</f>
        <v>0.4</v>
      </c>
      <c r="AL204" s="68">
        <f>'jeziora 2021'!BS206</f>
        <v>0.05</v>
      </c>
      <c r="AM204" s="68">
        <f>'jeziora 2021'!BU206</f>
        <v>0.05</v>
      </c>
      <c r="AN204" s="68">
        <f>'jeziora 2021'!BV206</f>
        <v>0.05</v>
      </c>
      <c r="AO204" s="68">
        <f>'jeziora 2021'!BW206</f>
        <v>0.05</v>
      </c>
      <c r="AP204" s="68">
        <f>'jeziora 2021'!BX206</f>
        <v>0.1</v>
      </c>
      <c r="AQ204" s="68">
        <f>'jeziora 2021'!BZ206</f>
        <v>0</v>
      </c>
      <c r="AR204" s="130">
        <f>'jeziora 2021'!CK206</f>
        <v>0</v>
      </c>
      <c r="AS204" s="68">
        <f>'jeziora 2021'!CN206</f>
        <v>0</v>
      </c>
      <c r="AT204" s="68">
        <f>'jeziora 2021'!CS206</f>
        <v>0</v>
      </c>
      <c r="AU204" s="130">
        <f>'jeziora 2021'!CY206</f>
        <v>0</v>
      </c>
      <c r="AV204" s="49">
        <f>'jeziora 2021'!DD206</f>
        <v>0</v>
      </c>
      <c r="AW204" s="68">
        <f>'jeziora 2021'!DE206</f>
        <v>0.05</v>
      </c>
      <c r="AX204" s="105">
        <f>'jeziora 2021'!DF206</f>
        <v>0.05</v>
      </c>
      <c r="AY204" s="59" t="s">
        <v>171</v>
      </c>
    </row>
    <row r="206" spans="1:51" x14ac:dyDescent="0.2">
      <c r="L206" s="1">
        <v>11</v>
      </c>
      <c r="M206" s="1">
        <v>84</v>
      </c>
      <c r="N206" s="1">
        <v>4</v>
      </c>
      <c r="Q206" s="1">
        <v>3</v>
      </c>
    </row>
  </sheetData>
  <sheetProtection formatColumns="0" formatRows="0" sort="0" autoFilter="0" pivotTables="0"/>
  <autoFilter ref="A2:AY204"/>
  <customSheetViews>
    <customSheetView guid="{FB1470F3-388A-4235-BFB8-43234B719E27}">
      <pane xSplit="2" ySplit="4" topLeftCell="C5" activePane="bottomRight" state="frozen"/>
      <selection pane="bottomRight" activeCell="C5" sqref="C5"/>
      <pageMargins left="0.78749999999999998" right="0.78749999999999998" top="1.05277777777778" bottom="1.05277777777778" header="0.78749999999999998" footer="0.78749999999999998"/>
      <pageSetup paperSize="9" orientation="portrait" useFirstPageNumber="1" r:id="rId1"/>
      <headerFooter>
        <oddHeader>&amp;C&amp;"Times New Roman,Normalny"&amp;12&amp;A</oddHeader>
        <oddFooter>&amp;C&amp;"Times New Roman,Normalny"&amp;12Strona &amp;P</oddFooter>
      </headerFooter>
    </customSheetView>
  </customSheetViews>
  <conditionalFormatting sqref="C5:C204">
    <cfRule type="cellIs" dxfId="208" priority="379" operator="lessThan">
      <formula>1.6</formula>
    </cfRule>
    <cfRule type="cellIs" dxfId="207" priority="380" operator="between">
      <formula>1.6</formula>
      <formula>1.9</formula>
    </cfRule>
    <cfRule type="cellIs" dxfId="206" priority="381" operator="between">
      <formula>1.9</formula>
      <formula>2.2</formula>
    </cfRule>
    <cfRule type="cellIs" dxfId="205" priority="383" operator="greaterThan">
      <formula>2.2</formula>
    </cfRule>
  </conditionalFormatting>
  <conditionalFormatting sqref="D5:D204">
    <cfRule type="cellIs" dxfId="204" priority="375" operator="lessThan">
      <formula>9.8</formula>
    </cfRule>
    <cfRule type="cellIs" dxfId="203" priority="376" operator="between">
      <formula>9.8</formula>
      <formula>21.4</formula>
    </cfRule>
    <cfRule type="cellIs" dxfId="202" priority="377" operator="between">
      <formula>21.4</formula>
      <formula>33</formula>
    </cfRule>
    <cfRule type="cellIs" dxfId="201" priority="378" operator="greaterThan">
      <formula>33</formula>
    </cfRule>
  </conditionalFormatting>
  <conditionalFormatting sqref="E5:E204">
    <cfRule type="cellIs" dxfId="200" priority="367" operator="lessThan">
      <formula>0.99</formula>
    </cfRule>
    <cfRule type="cellIs" dxfId="199" priority="368" operator="between">
      <formula>0.99</formula>
      <formula>3</formula>
    </cfRule>
    <cfRule type="cellIs" dxfId="198" priority="369" operator="between">
      <formula>3</formula>
      <formula>5</formula>
    </cfRule>
    <cfRule type="cellIs" dxfId="197" priority="370" operator="greaterThan">
      <formula>5</formula>
    </cfRule>
  </conditionalFormatting>
  <conditionalFormatting sqref="F5:F204">
    <cfRule type="cellIs" dxfId="196" priority="359" operator="lessThan">
      <formula>43</formula>
    </cfRule>
    <cfRule type="cellIs" dxfId="195" priority="360" operator="between">
      <formula>43</formula>
      <formula>76.5</formula>
    </cfRule>
    <cfRule type="cellIs" dxfId="194" priority="361" operator="between">
      <formula>76.5</formula>
      <formula>110</formula>
    </cfRule>
    <cfRule type="cellIs" dxfId="193" priority="362" operator="greaterThan">
      <formula>110</formula>
    </cfRule>
  </conditionalFormatting>
  <conditionalFormatting sqref="G5:G204">
    <cfRule type="cellIs" dxfId="192" priority="351" operator="lessThan">
      <formula>32</formula>
    </cfRule>
    <cfRule type="cellIs" dxfId="191" priority="352" operator="between">
      <formula>32</formula>
      <formula>91</formula>
    </cfRule>
    <cfRule type="cellIs" dxfId="190" priority="353" operator="between">
      <formula>91</formula>
      <formula>150</formula>
    </cfRule>
    <cfRule type="cellIs" dxfId="189" priority="354" operator="greaterThan">
      <formula>150</formula>
    </cfRule>
  </conditionalFormatting>
  <conditionalFormatting sqref="H5:H204">
    <cfRule type="cellIs" dxfId="188" priority="343" operator="lessThan">
      <formula>0.18</formula>
    </cfRule>
    <cfRule type="cellIs" dxfId="187" priority="344" operator="between">
      <formula>0.18</formula>
      <formula>0.64</formula>
    </cfRule>
    <cfRule type="cellIs" dxfId="186" priority="345" operator="between">
      <formula>0.64</formula>
      <formula>1.1</formula>
    </cfRule>
    <cfRule type="cellIs" dxfId="185" priority="346" operator="greaterThan">
      <formula>1.1</formula>
    </cfRule>
  </conditionalFormatting>
  <conditionalFormatting sqref="I5:I204">
    <cfRule type="cellIs" dxfId="184" priority="335" operator="lessThan">
      <formula>23</formula>
    </cfRule>
    <cfRule type="cellIs" dxfId="183" priority="336" operator="between">
      <formula>23</formula>
      <formula>36</formula>
    </cfRule>
    <cfRule type="cellIs" dxfId="182" priority="337" operator="between">
      <formula>36</formula>
      <formula>49</formula>
    </cfRule>
    <cfRule type="cellIs" dxfId="181" priority="338" operator="greaterThan">
      <formula>49</formula>
    </cfRule>
  </conditionalFormatting>
  <conditionalFormatting sqref="J5:J204">
    <cfRule type="cellIs" dxfId="180" priority="327" operator="lessThan">
      <formula>36</formula>
    </cfRule>
    <cfRule type="cellIs" dxfId="179" priority="328" operator="between">
      <formula>36</formula>
      <formula>83</formula>
    </cfRule>
    <cfRule type="cellIs" dxfId="178" priority="329" operator="between">
      <formula>83</formula>
      <formula>130</formula>
    </cfRule>
    <cfRule type="cellIs" dxfId="177" priority="330" operator="greaterThan">
      <formula>130</formula>
    </cfRule>
  </conditionalFormatting>
  <conditionalFormatting sqref="K5:K204">
    <cfRule type="cellIs" dxfId="176" priority="319" operator="lessThan">
      <formula>120</formula>
    </cfRule>
    <cfRule type="cellIs" dxfId="175" priority="320" operator="between">
      <formula>120</formula>
      <formula>290</formula>
    </cfRule>
    <cfRule type="cellIs" dxfId="174" priority="321" operator="between">
      <formula>290</formula>
      <formula>460</formula>
    </cfRule>
    <cfRule type="cellIs" dxfId="173" priority="322" operator="greaterThan">
      <formula>460</formula>
    </cfRule>
  </conditionalFormatting>
  <conditionalFormatting sqref="L5:L204">
    <cfRule type="cellIs" dxfId="172" priority="311" operator="lessThan">
      <formula>20000</formula>
    </cfRule>
    <cfRule type="cellIs" dxfId="171" priority="312" operator="between">
      <formula>20000</formula>
      <formula>30000</formula>
    </cfRule>
    <cfRule type="cellIs" dxfId="170" priority="313" operator="between">
      <formula>30000</formula>
      <formula>40000</formula>
    </cfRule>
    <cfRule type="cellIs" dxfId="169" priority="314" operator="greaterThan">
      <formula>40000</formula>
    </cfRule>
  </conditionalFormatting>
  <conditionalFormatting sqref="M5:M204">
    <cfRule type="cellIs" dxfId="168" priority="303" operator="lessThan">
      <formula>460</formula>
    </cfRule>
    <cfRule type="cellIs" dxfId="167" priority="304" operator="between">
      <formula>460</formula>
      <formula>780</formula>
    </cfRule>
    <cfRule type="cellIs" dxfId="166" priority="305" operator="between">
      <formula>780</formula>
      <formula>1100</formula>
    </cfRule>
    <cfRule type="cellIs" dxfId="165" priority="306" operator="greaterThan">
      <formula>1100</formula>
    </cfRule>
  </conditionalFormatting>
  <conditionalFormatting sqref="N5:N204">
    <cfRule type="cellIs" dxfId="164" priority="295" operator="lessThan">
      <formula>176</formula>
    </cfRule>
    <cfRule type="cellIs" dxfId="163" priority="296" operator="between">
      <formula>176</formula>
      <formula>369</formula>
    </cfRule>
    <cfRule type="cellIs" dxfId="162" priority="297" operator="between">
      <formula>369</formula>
      <formula>561</formula>
    </cfRule>
    <cfRule type="cellIs" dxfId="161" priority="298" operator="greaterThan">
      <formula>561</formula>
    </cfRule>
  </conditionalFormatting>
  <conditionalFormatting sqref="O5:O204">
    <cfRule type="cellIs" dxfId="160" priority="287" operator="lessThan">
      <formula>204</formula>
    </cfRule>
    <cfRule type="cellIs" dxfId="159" priority="288" operator="between">
      <formula>204</formula>
      <formula>687</formula>
    </cfRule>
    <cfRule type="cellIs" dxfId="158" priority="289" operator="between">
      <formula>687</formula>
      <formula>1170</formula>
    </cfRule>
    <cfRule type="cellIs" dxfId="157" priority="290" operator="greaterThan">
      <formula>1170</formula>
    </cfRule>
  </conditionalFormatting>
  <conditionalFormatting sqref="P5:P204">
    <cfRule type="cellIs" dxfId="156" priority="279" operator="lessThan">
      <formula>57.2</formula>
    </cfRule>
    <cfRule type="cellIs" dxfId="155" priority="280" operator="between">
      <formula>57.2</formula>
      <formula>451</formula>
    </cfRule>
    <cfRule type="cellIs" dxfId="154" priority="281" operator="between">
      <formula>451</formula>
      <formula>845</formula>
    </cfRule>
    <cfRule type="cellIs" dxfId="153" priority="282" operator="greaterThan">
      <formula>845</formula>
    </cfRule>
  </conditionalFormatting>
  <conditionalFormatting sqref="Q5:Q204">
    <cfRule type="cellIs" dxfId="152" priority="271" operator="lessThan">
      <formula>423</formula>
    </cfRule>
    <cfRule type="cellIs" dxfId="151" priority="272" operator="between">
      <formula>423</formula>
      <formula>1327</formula>
    </cfRule>
    <cfRule type="cellIs" dxfId="150" priority="273" operator="between">
      <formula>1327</formula>
      <formula>2230</formula>
    </cfRule>
    <cfRule type="cellIs" dxfId="149" priority="274" operator="greaterThan">
      <formula>2230</formula>
    </cfRule>
  </conditionalFormatting>
  <conditionalFormatting sqref="R5:R204">
    <cfRule type="cellIs" dxfId="148" priority="263" operator="lessThan">
      <formula>166</formula>
    </cfRule>
    <cfRule type="cellIs" dxfId="147" priority="264" operator="between">
      <formula>166</formula>
      <formula>728</formula>
    </cfRule>
    <cfRule type="cellIs" dxfId="146" priority="265" operator="between">
      <formula>728</formula>
      <formula>1290</formula>
    </cfRule>
    <cfRule type="cellIs" dxfId="145" priority="266" operator="greaterThan">
      <formula>1290</formula>
    </cfRule>
  </conditionalFormatting>
  <conditionalFormatting sqref="S5:S204">
    <cfRule type="cellIs" dxfId="144" priority="255" operator="lessThan">
      <formula>108</formula>
    </cfRule>
    <cfRule type="cellIs" dxfId="143" priority="256" operator="between">
      <formula>108</formula>
      <formula>579</formula>
    </cfRule>
    <cfRule type="cellIs" dxfId="142" priority="257" operator="between">
      <formula>579</formula>
      <formula>1050</formula>
    </cfRule>
    <cfRule type="cellIs" dxfId="141" priority="258" operator="greaterThan">
      <formula>1050</formula>
    </cfRule>
  </conditionalFormatting>
  <conditionalFormatting sqref="T5:T204">
    <cfRule type="cellIs" dxfId="140" priority="247" operator="lessThan">
      <formula>150</formula>
    </cfRule>
    <cfRule type="cellIs" dxfId="139" priority="248" operator="between">
      <formula>150</formula>
      <formula>800</formula>
    </cfRule>
    <cfRule type="cellIs" dxfId="138" priority="249" operator="between">
      <formula>800</formula>
      <formula>1450</formula>
    </cfRule>
    <cfRule type="cellIs" dxfId="137" priority="250" operator="greaterThan">
      <formula>1450</formula>
    </cfRule>
  </conditionalFormatting>
  <conditionalFormatting sqref="U5:U204">
    <cfRule type="cellIs" dxfId="136" priority="239" operator="lessThan">
      <formula>170</formula>
    </cfRule>
    <cfRule type="cellIs" dxfId="135" priority="240" operator="between">
      <formula>170</formula>
      <formula>1685</formula>
    </cfRule>
    <cfRule type="cellIs" dxfId="134" priority="241" operator="between">
      <formula>1685</formula>
      <formula>3200</formula>
    </cfRule>
    <cfRule type="cellIs" dxfId="133" priority="242" operator="greaterThan">
      <formula>3200</formula>
    </cfRule>
  </conditionalFormatting>
  <conditionalFormatting sqref="V5:V204">
    <cfRule type="cellIs" dxfId="132" priority="231" operator="lessThan">
      <formula>5.9</formula>
    </cfRule>
    <cfRule type="cellIs" dxfId="131" priority="232" operator="between">
      <formula>5.9</formula>
      <formula>67</formula>
    </cfRule>
    <cfRule type="cellIs" dxfId="130" priority="233" operator="between">
      <formula>67</formula>
      <formula>128</formula>
    </cfRule>
    <cfRule type="cellIs" dxfId="129" priority="234" operator="greaterThan">
      <formula>128</formula>
    </cfRule>
  </conditionalFormatting>
  <conditionalFormatting sqref="W5:W204">
    <cfRule type="cellIs" dxfId="128" priority="223" operator="lessThan">
      <formula>6.7</formula>
    </cfRule>
    <cfRule type="cellIs" dxfId="127" priority="224" operator="between">
      <formula>6.7</formula>
      <formula>48</formula>
    </cfRule>
    <cfRule type="cellIs" dxfId="126" priority="225" operator="between">
      <formula>48</formula>
      <formula>89</formula>
    </cfRule>
    <cfRule type="cellIs" dxfId="125" priority="226" operator="greaterThan">
      <formula>89</formula>
    </cfRule>
  </conditionalFormatting>
  <conditionalFormatting sqref="X5:X204">
    <cfRule type="cellIs" dxfId="124" priority="215" operator="lessThan">
      <formula>77.4</formula>
    </cfRule>
    <cfRule type="cellIs" dxfId="123" priority="216" operator="between">
      <formula>77.4</formula>
      <formula>307</formula>
    </cfRule>
    <cfRule type="cellIs" dxfId="122" priority="217" operator="between">
      <formula>307</formula>
      <formula>536</formula>
    </cfRule>
    <cfRule type="cellIs" dxfId="121" priority="218" operator="greaterThan">
      <formula>536</formula>
    </cfRule>
  </conditionalFormatting>
  <conditionalFormatting sqref="Y5:Y204">
    <cfRule type="cellIs" dxfId="120" priority="207" operator="lessThan">
      <formula>195</formula>
    </cfRule>
    <cfRule type="cellIs" dxfId="119" priority="208" operator="between">
      <formula>195</formula>
      <formula>858</formula>
    </cfRule>
    <cfRule type="cellIs" dxfId="118" priority="209" operator="between">
      <formula>858</formula>
      <formula>1520</formula>
    </cfRule>
    <cfRule type="cellIs" dxfId="117" priority="210" operator="greaterThan">
      <formula>1520</formula>
    </cfRule>
  </conditionalFormatting>
  <conditionalFormatting sqref="Z5:Z204">
    <cfRule type="cellIs" dxfId="116" priority="199" operator="lessThan">
      <formula>240</formula>
    </cfRule>
    <cfRule type="cellIs" dxfId="115" priority="200" operator="between">
      <formula>240</formula>
      <formula>6820</formula>
    </cfRule>
    <cfRule type="cellIs" dxfId="114" priority="201" operator="between">
      <formula>6820</formula>
      <formula>13400</formula>
    </cfRule>
    <cfRule type="cellIs" dxfId="113" priority="202" operator="greaterThan">
      <formula>13400</formula>
    </cfRule>
  </conditionalFormatting>
  <conditionalFormatting sqref="AA5:AA204">
    <cfRule type="cellIs" dxfId="112" priority="191" operator="lessThan">
      <formula>240</formula>
    </cfRule>
    <cfRule type="cellIs" dxfId="111" priority="192" operator="between">
      <formula>240</formula>
      <formula>6820</formula>
    </cfRule>
    <cfRule type="cellIs" dxfId="110" priority="193" operator="between">
      <formula>6820</formula>
      <formula>13400</formula>
    </cfRule>
    <cfRule type="cellIs" dxfId="109" priority="194" operator="greaterThan">
      <formula>13400</formula>
    </cfRule>
  </conditionalFormatting>
  <conditionalFormatting sqref="AB5:AB204">
    <cfRule type="cellIs" dxfId="108" priority="183" operator="lessThan">
      <formula>150</formula>
    </cfRule>
    <cfRule type="cellIs" dxfId="107" priority="184" operator="between">
      <formula>150</formula>
      <formula>800</formula>
    </cfRule>
    <cfRule type="cellIs" dxfId="106" priority="185" operator="between">
      <formula>800</formula>
      <formula>1450</formula>
    </cfRule>
    <cfRule type="cellIs" dxfId="105" priority="186" operator="greaterThan">
      <formula>1450</formula>
    </cfRule>
  </conditionalFormatting>
  <conditionalFormatting sqref="AC5:AC204">
    <cfRule type="cellIs" dxfId="104" priority="179" operator="lessThan">
      <formula>200</formula>
    </cfRule>
    <cfRule type="cellIs" dxfId="103" priority="180" operator="between">
      <formula>200</formula>
      <formula>1700</formula>
    </cfRule>
    <cfRule type="cellIs" dxfId="102" priority="181" operator="between">
      <formula>1700</formula>
      <formula>3200</formula>
    </cfRule>
    <cfRule type="cellIs" dxfId="101" priority="182" operator="greaterThan">
      <formula>3200</formula>
    </cfRule>
  </conditionalFormatting>
  <conditionalFormatting sqref="AD5:AD204">
    <cfRule type="cellIs" dxfId="100" priority="171" operator="lessThan">
      <formula>33</formula>
    </cfRule>
    <cfRule type="cellIs" dxfId="99" priority="172" operator="between">
      <formula>33</formula>
      <formula>84</formula>
    </cfRule>
    <cfRule type="cellIs" dxfId="98" priority="173" operator="between">
      <formula>84</formula>
      <formula>135</formula>
    </cfRule>
    <cfRule type="cellIs" dxfId="97" priority="174" operator="greaterThan">
      <formula>135</formula>
    </cfRule>
  </conditionalFormatting>
  <conditionalFormatting sqref="AE5:AE204">
    <cfRule type="cellIs" dxfId="96" priority="163" operator="lessThan">
      <formula>1610</formula>
    </cfRule>
    <cfRule type="cellIs" dxfId="95" priority="164" operator="between">
      <formula>1610</formula>
      <formula>12205</formula>
    </cfRule>
    <cfRule type="cellIs" dxfId="94" priority="165" operator="between">
      <formula>12205</formula>
      <formula>22800</formula>
    </cfRule>
    <cfRule type="cellIs" dxfId="93" priority="166" operator="greaterThan">
      <formula>22800</formula>
    </cfRule>
  </conditionalFormatting>
  <conditionalFormatting sqref="AF5:AF204">
    <cfRule type="cellIs" dxfId="92" priority="155" operator="lessThan">
      <formula>60</formula>
    </cfRule>
    <cfRule type="cellIs" dxfId="91" priority="156" operator="between">
      <formula>60</formula>
      <formula>368</formula>
    </cfRule>
    <cfRule type="cellIs" dxfId="90" priority="157" operator="between">
      <formula>368</formula>
      <formula>676</formula>
    </cfRule>
    <cfRule type="cellIs" dxfId="89" priority="158" operator="greaterThan">
      <formula>676</formula>
    </cfRule>
  </conditionalFormatting>
  <conditionalFormatting sqref="AG5:AG204">
    <cfRule type="cellIs" dxfId="88" priority="147" operator="lessThan">
      <formula>3</formula>
    </cfRule>
    <cfRule type="cellIs" dxfId="87" priority="148" operator="between">
      <formula>3</formula>
      <formula>62</formula>
    </cfRule>
    <cfRule type="cellIs" dxfId="86" priority="149" operator="between">
      <formula>62</formula>
      <formula>120</formula>
    </cfRule>
    <cfRule type="cellIs" dxfId="85" priority="150" operator="greaterThan">
      <formula>120</formula>
    </cfRule>
  </conditionalFormatting>
  <conditionalFormatting sqref="AH5:AH204">
    <cfRule type="cellIs" dxfId="84" priority="139" operator="lessThan">
      <formula>6</formula>
    </cfRule>
    <cfRule type="cellIs" dxfId="83" priority="140" operator="between">
      <formula>6</formula>
      <formula>53</formula>
    </cfRule>
    <cfRule type="cellIs" dxfId="82" priority="141" operator="between">
      <formula>53</formula>
      <formula>100</formula>
    </cfRule>
    <cfRule type="cellIs" dxfId="81" priority="142" operator="greaterThan">
      <formula>100</formula>
    </cfRule>
  </conditionalFormatting>
  <conditionalFormatting sqref="AI5:AI204">
    <cfRule type="cellIs" dxfId="80" priority="131" operator="lessThan">
      <formula>5</formula>
    </cfRule>
    <cfRule type="cellIs" dxfId="79" priority="132" operator="between">
      <formula>5</formula>
      <formula>108</formula>
    </cfRule>
    <cfRule type="cellIs" dxfId="78" priority="133" operator="between">
      <formula>108</formula>
      <formula>210</formula>
    </cfRule>
    <cfRule type="cellIs" dxfId="77" priority="134" operator="greaterThan">
      <formula>210</formula>
    </cfRule>
  </conditionalFormatting>
  <conditionalFormatting sqref="AJ5:AJ204">
    <cfRule type="cellIs" dxfId="76" priority="123" operator="lessThan">
      <formula>3</formula>
    </cfRule>
    <cfRule type="cellIs" dxfId="75" priority="124" operator="between">
      <formula>3</formula>
      <formula>4</formula>
    </cfRule>
    <cfRule type="cellIs" dxfId="74" priority="125" operator="between">
      <formula>4</formula>
      <formula>5</formula>
    </cfRule>
    <cfRule type="cellIs" dxfId="73" priority="126" operator="greaterThan">
      <formula>5</formula>
    </cfRule>
  </conditionalFormatting>
  <conditionalFormatting sqref="AK5:AK204">
    <cfRule type="cellIs" dxfId="72" priority="115" operator="lessThan">
      <formula>2.5</formula>
    </cfRule>
    <cfRule type="cellIs" dxfId="71" priority="116" operator="between">
      <formula>2.5</formula>
      <formula>9.3</formula>
    </cfRule>
    <cfRule type="cellIs" dxfId="70" priority="117" operator="between">
      <formula>9.3</formula>
      <formula>16</formula>
    </cfRule>
    <cfRule type="cellIs" dxfId="69" priority="118" operator="greaterThan">
      <formula>16</formula>
    </cfRule>
  </conditionalFormatting>
  <conditionalFormatting sqref="AL5:AL204">
    <cfRule type="cellIs" dxfId="68" priority="107" operator="lessThan">
      <formula>1.9</formula>
    </cfRule>
    <cfRule type="cellIs" dxfId="67" priority="108" operator="between">
      <formula>1.9</formula>
      <formula>32</formula>
    </cfRule>
    <cfRule type="cellIs" dxfId="66" priority="109" operator="between">
      <formula>32</formula>
      <formula>62</formula>
    </cfRule>
    <cfRule type="cellIs" dxfId="65" priority="110" operator="greaterThan">
      <formula>62</formula>
    </cfRule>
  </conditionalFormatting>
  <conditionalFormatting sqref="AM5:AM204">
    <cfRule type="cellIs" dxfId="64" priority="99" operator="lessThan">
      <formula>4.2</formula>
    </cfRule>
    <cfRule type="cellIs" dxfId="63" priority="100" operator="between">
      <formula>4.2</formula>
      <formula>33.6</formula>
    </cfRule>
    <cfRule type="cellIs" dxfId="62" priority="101" operator="between">
      <formula>33.6</formula>
      <formula>63</formula>
    </cfRule>
    <cfRule type="cellIs" dxfId="61" priority="102" operator="greaterThan">
      <formula>63</formula>
    </cfRule>
  </conditionalFormatting>
  <conditionalFormatting sqref="AN5:AN204">
    <cfRule type="cellIs" dxfId="60" priority="91" operator="lessThan">
      <formula>3.2</formula>
    </cfRule>
    <cfRule type="cellIs" dxfId="59" priority="92" operator="between">
      <formula>3.2</formula>
      <formula>17</formula>
    </cfRule>
    <cfRule type="cellIs" dxfId="58" priority="93" operator="between">
      <formula>17</formula>
      <formula>31</formula>
    </cfRule>
    <cfRule type="cellIs" dxfId="57" priority="94" operator="greaterThan">
      <formula>31</formula>
    </cfRule>
  </conditionalFormatting>
  <conditionalFormatting sqref="AO5:AO204">
    <cfRule type="cellIs" dxfId="56" priority="83" operator="lessThan">
      <formula>4.9</formula>
    </cfRule>
    <cfRule type="cellIs" dxfId="55" priority="84" operator="between">
      <formula>4.9</formula>
      <formula>16.5</formula>
    </cfRule>
    <cfRule type="cellIs" dxfId="54" priority="85" operator="between">
      <formula>16.5</formula>
      <formula>28</formula>
    </cfRule>
    <cfRule type="cellIs" dxfId="53" priority="86" operator="greaterThan">
      <formula>28</formula>
    </cfRule>
  </conditionalFormatting>
  <conditionalFormatting sqref="AP5:AP204">
    <cfRule type="cellIs" dxfId="52" priority="75" operator="lessThan">
      <formula>5.3</formula>
    </cfRule>
    <cfRule type="cellIs" dxfId="51" priority="76" operator="between">
      <formula>5.3</formula>
      <formula>289</formula>
    </cfRule>
    <cfRule type="cellIs" dxfId="50" priority="77" operator="between">
      <formula>289</formula>
      <formula>572</formula>
    </cfRule>
    <cfRule type="cellIs" dxfId="49" priority="78" operator="greaterThan">
      <formula>572</formula>
    </cfRule>
  </conditionalFormatting>
  <conditionalFormatting sqref="AW5:AW204">
    <cfRule type="cellIs" dxfId="48" priority="43" operator="lessThan">
      <formula>2.2</formula>
    </cfRule>
    <cfRule type="cellIs" dxfId="47" priority="44" operator="between">
      <formula>2.2</formula>
      <formula>104.6</formula>
    </cfRule>
    <cfRule type="cellIs" dxfId="46" priority="45" operator="between">
      <formula>104.6</formula>
      <formula>207</formula>
    </cfRule>
    <cfRule type="cellIs" dxfId="45" priority="46" operator="greaterThan">
      <formula>207</formula>
    </cfRule>
  </conditionalFormatting>
  <conditionalFormatting sqref="AX5:AX204">
    <cfRule type="cellIs" dxfId="44" priority="35" operator="lessThan">
      <formula>2</formula>
    </cfRule>
    <cfRule type="cellIs" dxfId="43" priority="36" operator="between">
      <formula>2</formula>
      <formula>41</formula>
    </cfRule>
    <cfRule type="cellIs" dxfId="42" priority="37" operator="between">
      <formula>41</formula>
      <formula>80</formula>
    </cfRule>
    <cfRule type="cellIs" dxfId="41" priority="38" operator="greaterThan">
      <formula>80</formula>
    </cfRule>
  </conditionalFormatting>
  <conditionalFormatting sqref="AQ5:AQ204">
    <cfRule type="cellIs" dxfId="40" priority="27" operator="lessThan">
      <formula>580</formula>
    </cfRule>
    <cfRule type="cellIs" dxfId="39" priority="28" operator="between">
      <formula>580</formula>
      <formula>22790</formula>
    </cfRule>
    <cfRule type="cellIs" dxfId="38" priority="29" operator="between">
      <formula>22790</formula>
      <formula>45000</formula>
    </cfRule>
    <cfRule type="cellIs" dxfId="37" priority="30" operator="greaterThan">
      <formula>45000</formula>
    </cfRule>
  </conditionalFormatting>
  <conditionalFormatting sqref="AQ5:AQ204">
    <cfRule type="cellIs" dxfId="36" priority="26" operator="equal">
      <formula>0</formula>
    </cfRule>
  </conditionalFormatting>
  <conditionalFormatting sqref="AR5:AR204">
    <cfRule type="cellIs" dxfId="35" priority="22" operator="lessThan">
      <formula>0.52</formula>
    </cfRule>
    <cfRule type="cellIs" dxfId="34" priority="23" operator="between">
      <formula>0.52</formula>
      <formula>1.73</formula>
    </cfRule>
    <cfRule type="cellIs" dxfId="33" priority="24" operator="between">
      <formula>1.73</formula>
      <formula>2.94</formula>
    </cfRule>
    <cfRule type="cellIs" dxfId="32" priority="25" operator="greaterThan">
      <formula>2.94</formula>
    </cfRule>
  </conditionalFormatting>
  <conditionalFormatting sqref="AR5:AR204">
    <cfRule type="cellIs" dxfId="31" priority="21" operator="equal">
      <formula>0</formula>
    </cfRule>
  </conditionalFormatting>
  <conditionalFormatting sqref="AS5:AS204">
    <cfRule type="cellIs" dxfId="30" priority="17" operator="lessThan">
      <formula>0.8</formula>
    </cfRule>
    <cfRule type="cellIs" dxfId="29" priority="18" operator="between">
      <formula>8</formula>
      <formula>13</formula>
    </cfRule>
    <cfRule type="cellIs" dxfId="28" priority="19" operator="between">
      <formula>13</formula>
      <formula>18</formula>
    </cfRule>
    <cfRule type="cellIs" dxfId="27" priority="20" operator="greaterThan">
      <formula>18</formula>
    </cfRule>
  </conditionalFormatting>
  <conditionalFormatting sqref="AS5:AS204">
    <cfRule type="cellIs" dxfId="26" priority="16" operator="equal">
      <formula>0</formula>
    </cfRule>
  </conditionalFormatting>
  <conditionalFormatting sqref="AT5:AT204">
    <cfRule type="cellIs" dxfId="25" priority="12" operator="lessThan">
      <formula>150</formula>
    </cfRule>
    <cfRule type="cellIs" dxfId="24" priority="13" operator="between">
      <formula>150</formula>
      <formula>175</formula>
    </cfRule>
    <cfRule type="cellIs" dxfId="23" priority="14" operator="between">
      <formula>175</formula>
      <formula>200</formula>
    </cfRule>
    <cfRule type="cellIs" dxfId="22" priority="15" operator="greaterThan">
      <formula>200</formula>
    </cfRule>
  </conditionalFormatting>
  <conditionalFormatting sqref="AT5:AT204">
    <cfRule type="cellIs" dxfId="21" priority="11" operator="equal">
      <formula>0</formula>
    </cfRule>
  </conditionalFormatting>
  <conditionalFormatting sqref="AU5:AU204">
    <cfRule type="cellIs" dxfId="20" priority="7" operator="lessThan">
      <formula>0.85</formula>
    </cfRule>
    <cfRule type="cellIs" dxfId="19" priority="8" operator="between">
      <formula>0.85</formula>
      <formula>11.2</formula>
    </cfRule>
    <cfRule type="cellIs" dxfId="18" priority="9" operator="between">
      <formula>11.2</formula>
      <formula>21.5</formula>
    </cfRule>
    <cfRule type="cellIs" dxfId="17" priority="10" operator="greaterThan">
      <formula>21.5</formula>
    </cfRule>
  </conditionalFormatting>
  <conditionalFormatting sqref="AU5:AU204">
    <cfRule type="cellIs" dxfId="16" priority="6" operator="equal">
      <formula>0</formula>
    </cfRule>
  </conditionalFormatting>
  <conditionalFormatting sqref="AV5:AV204">
    <cfRule type="cellIs" dxfId="15" priority="2" operator="lessThan">
      <formula>1</formula>
    </cfRule>
    <cfRule type="cellIs" dxfId="14" priority="3" operator="between">
      <formula>1</formula>
      <formula>1.5</formula>
    </cfRule>
    <cfRule type="cellIs" dxfId="13" priority="4" operator="between">
      <formula>1.5</formula>
      <formula>2</formula>
    </cfRule>
    <cfRule type="cellIs" dxfId="12" priority="5" operator="greaterThan">
      <formula>2</formula>
    </cfRule>
  </conditionalFormatting>
  <conditionalFormatting sqref="AV5:AV204">
    <cfRule type="cellIs" dxfId="11" priority="1" operator="equal">
      <formula>0</formula>
    </cfRule>
  </conditionalFormatting>
  <pageMargins left="0.19685039370078741" right="0.19685039370078741" top="0.39370078740157483" bottom="0.39370078740157483" header="0.78740157480314965" footer="0.78740157480314965"/>
  <pageSetup paperSize="8" scale="35" fitToWidth="0" orientation="landscape" useFirstPageNumber="1" r:id="rId2"/>
  <headerFooter>
    <oddHeader>&amp;C&amp;"Times New Roman,Normalny"&amp;12&amp;A</oddHeader>
    <oddFooter>&amp;C&amp;"Times New Roman,Normalny"&amp;12Strona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D145"/>
  <sheetViews>
    <sheetView workbookViewId="0">
      <selection activeCell="Q37" sqref="Q37"/>
    </sheetView>
  </sheetViews>
  <sheetFormatPr defaultColWidth="4.28515625" defaultRowHeight="12.75" x14ac:dyDescent="0.2"/>
  <cols>
    <col min="1" max="1" width="34.42578125" style="55" bestFit="1" customWidth="1"/>
    <col min="2" max="2" width="5.85546875" style="55" bestFit="1" customWidth="1"/>
    <col min="3" max="3" width="17.140625" style="55" bestFit="1" customWidth="1"/>
    <col min="4" max="4" width="13.140625" style="55" customWidth="1"/>
    <col min="5" max="5" width="11" style="55" bestFit="1" customWidth="1"/>
    <col min="6" max="6" width="5" style="55" bestFit="1" customWidth="1"/>
    <col min="7" max="7" width="3.28515625" style="55" bestFit="1" customWidth="1"/>
    <col min="8" max="8" width="8.85546875" style="55" bestFit="1" customWidth="1"/>
    <col min="9" max="10" width="2.42578125" style="55" bestFit="1" customWidth="1"/>
    <col min="11" max="11" width="11.42578125" style="55" bestFit="1" customWidth="1"/>
    <col min="12" max="12" width="5" style="55" bestFit="1" customWidth="1"/>
    <col min="13" max="13" width="4.140625" style="55" bestFit="1" customWidth="1"/>
    <col min="14" max="14" width="10.140625" style="55" bestFit="1" customWidth="1"/>
    <col min="15" max="15" width="3.28515625" style="55" bestFit="1" customWidth="1"/>
    <col min="16" max="16" width="4.140625" style="55" bestFit="1" customWidth="1"/>
    <col min="17" max="17" width="12.28515625" style="55" bestFit="1" customWidth="1"/>
    <col min="18" max="18" width="5" style="55" bestFit="1" customWidth="1"/>
    <col min="19" max="19" width="4.140625" style="55" bestFit="1" customWidth="1"/>
    <col min="20" max="20" width="9.28515625" style="55" bestFit="1" customWidth="1"/>
    <col min="21" max="22" width="3.28515625" style="55" bestFit="1" customWidth="1"/>
    <col min="23" max="23" width="10.140625" style="55" bestFit="1" customWidth="1"/>
    <col min="24" max="24" width="3.28515625" style="55" bestFit="1" customWidth="1"/>
    <col min="25" max="25" width="4.140625" style="55" bestFit="1" customWidth="1"/>
    <col min="26" max="26" width="11.85546875" style="55" bestFit="1" customWidth="1"/>
    <col min="27" max="28" width="4.140625" style="55" bestFit="1" customWidth="1"/>
    <col min="29" max="29" width="17.140625" style="55" bestFit="1" customWidth="1"/>
    <col min="30" max="31" width="5.85546875" style="55" bestFit="1" customWidth="1"/>
    <col min="32" max="32" width="12.7109375" style="55" bestFit="1" customWidth="1"/>
    <col min="33" max="33" width="4.140625" style="55" bestFit="1" customWidth="1"/>
    <col min="34" max="34" width="5" style="55" bestFit="1" customWidth="1"/>
    <col min="35" max="35" width="11.85546875" style="55" bestFit="1" customWidth="1"/>
    <col min="36" max="37" width="4.140625" style="55" bestFit="1" customWidth="1"/>
    <col min="38" max="38" width="12.7109375" style="55" bestFit="1" customWidth="1"/>
    <col min="39" max="39" width="4.140625" style="55" bestFit="1" customWidth="1"/>
    <col min="40" max="40" width="5" style="55" bestFit="1" customWidth="1"/>
    <col min="41" max="41" width="12.28515625" style="55" bestFit="1" customWidth="1"/>
    <col min="42" max="43" width="4.140625" style="55" bestFit="1" customWidth="1"/>
    <col min="44" max="44" width="13.7109375" style="55" bestFit="1" customWidth="1"/>
    <col min="45" max="46" width="5" style="55" bestFit="1" customWidth="1"/>
    <col min="47" max="47" width="12.7109375" style="55" bestFit="1" customWidth="1"/>
    <col min="48" max="48" width="4.140625" style="55" bestFit="1" customWidth="1"/>
    <col min="49" max="49" width="5" style="55" bestFit="1" customWidth="1"/>
    <col min="50" max="50" width="14.42578125" style="55" bestFit="1" customWidth="1"/>
    <col min="51" max="51" width="4.140625" style="55" bestFit="1" customWidth="1"/>
    <col min="52" max="52" width="5" style="55" bestFit="1" customWidth="1"/>
    <col min="53" max="53" width="12.7109375" style="55" bestFit="1" customWidth="1"/>
    <col min="54" max="54" width="4.140625" style="55" bestFit="1" customWidth="1"/>
    <col min="55" max="55" width="5" style="55" bestFit="1" customWidth="1"/>
    <col min="56" max="56" width="13.7109375" style="55" bestFit="1" customWidth="1"/>
    <col min="57" max="58" width="5" style="55" bestFit="1" customWidth="1"/>
    <col min="59" max="59" width="10.5703125" style="55" bestFit="1" customWidth="1"/>
    <col min="60" max="60" width="3.28515625" style="55" bestFit="1" customWidth="1"/>
    <col min="61" max="61" width="4.140625" style="55" bestFit="1" customWidth="1"/>
    <col min="62" max="62" width="9.7109375" style="55" bestFit="1" customWidth="1"/>
    <col min="63" max="64" width="3.28515625" style="55" bestFit="1" customWidth="1"/>
    <col min="65" max="65" width="12.28515625" style="55" bestFit="1" customWidth="1"/>
    <col min="66" max="67" width="4.140625" style="55" bestFit="1" customWidth="1"/>
    <col min="68" max="68" width="12.7109375" style="55" bestFit="1" customWidth="1"/>
    <col min="69" max="69" width="4.140625" style="55" bestFit="1" customWidth="1"/>
    <col min="70" max="70" width="5" style="55" bestFit="1" customWidth="1"/>
    <col min="71" max="71" width="14.5703125" style="55" bestFit="1" customWidth="1"/>
    <col min="72" max="72" width="5" style="55" bestFit="1" customWidth="1"/>
    <col min="73" max="73" width="5.85546875" style="55" bestFit="1" customWidth="1"/>
    <col min="74" max="74" width="14.5703125" style="55" bestFit="1" customWidth="1"/>
    <col min="75" max="75" width="5" style="55" bestFit="1" customWidth="1"/>
    <col min="76" max="76" width="5.85546875" style="55" bestFit="1" customWidth="1"/>
    <col min="77" max="77" width="12.7109375" style="55" bestFit="1" customWidth="1"/>
    <col min="78" max="78" width="4.140625" style="55" bestFit="1" customWidth="1"/>
    <col min="79" max="79" width="5" style="55" bestFit="1" customWidth="1"/>
    <col min="80" max="80" width="13.7109375" style="55" bestFit="1" customWidth="1"/>
    <col min="81" max="82" width="5" style="55" bestFit="1" customWidth="1"/>
    <col min="83" max="83" width="10.140625" style="55" bestFit="1" customWidth="1"/>
    <col min="84" max="84" width="3.28515625" style="55" bestFit="1" customWidth="1"/>
    <col min="85" max="85" width="4.140625" style="55" bestFit="1" customWidth="1"/>
    <col min="86" max="86" width="16.28515625" style="55" bestFit="1" customWidth="1"/>
    <col min="87" max="88" width="5.85546875" style="55" bestFit="1" customWidth="1"/>
    <col min="89" max="89" width="11" style="55" bestFit="1" customWidth="1"/>
    <col min="90" max="91" width="4.140625" style="55" bestFit="1" customWidth="1"/>
    <col min="92" max="92" width="9.28515625" style="55" bestFit="1" customWidth="1"/>
    <col min="93" max="93" width="3.28515625" style="55" bestFit="1" customWidth="1"/>
    <col min="94" max="94" width="4.140625" style="55" bestFit="1" customWidth="1"/>
    <col min="95" max="95" width="9.28515625" style="55" bestFit="1" customWidth="1"/>
    <col min="96" max="96" width="3.28515625" style="55" bestFit="1" customWidth="1"/>
    <col min="97" max="97" width="4.140625" style="55" bestFit="1" customWidth="1"/>
    <col min="98" max="98" width="10.140625" style="55" bestFit="1" customWidth="1"/>
    <col min="99" max="100" width="4.140625" style="55" bestFit="1" customWidth="1"/>
    <col min="101" max="101" width="6.7109375" style="55" bestFit="1" customWidth="1"/>
    <col min="102" max="103" width="2.42578125" style="55" bestFit="1" customWidth="1"/>
    <col min="104" max="104" width="10.140625" style="55" bestFit="1" customWidth="1"/>
    <col min="105" max="105" width="4.140625" style="55" bestFit="1" customWidth="1"/>
    <col min="106" max="106" width="3.28515625" style="55" bestFit="1" customWidth="1"/>
    <col min="107" max="107" width="9.7109375" style="55" bestFit="1" customWidth="1"/>
    <col min="108" max="109" width="3.28515625" style="55" bestFit="1" customWidth="1"/>
    <col min="110" max="110" width="11" style="55" bestFit="1" customWidth="1"/>
    <col min="111" max="111" width="5" style="55" bestFit="1" customWidth="1"/>
    <col min="112" max="112" width="3.28515625" style="55" bestFit="1" customWidth="1"/>
    <col min="113" max="113" width="9.7109375" style="55" bestFit="1" customWidth="1"/>
    <col min="114" max="115" width="3.28515625" style="55" bestFit="1" customWidth="1"/>
    <col min="116" max="116" width="11" style="55" bestFit="1" customWidth="1"/>
    <col min="117" max="117" width="5" style="55" bestFit="1" customWidth="1"/>
    <col min="118" max="118" width="3.28515625" style="55" bestFit="1" customWidth="1"/>
    <col min="119" max="119" width="11.42578125" style="55" bestFit="1" customWidth="1"/>
    <col min="120" max="121" width="4.140625" style="55" bestFit="1" customWidth="1"/>
    <col min="122" max="122" width="15.42578125" style="55" bestFit="1" customWidth="1"/>
    <col min="123" max="124" width="5.85546875" style="55" bestFit="1" customWidth="1"/>
    <col min="125" max="125" width="13.140625" style="55" bestFit="1" customWidth="1"/>
    <col min="126" max="127" width="5" style="55" bestFit="1" customWidth="1"/>
    <col min="128" max="128" width="8.42578125" style="55" bestFit="1" customWidth="1"/>
    <col min="129" max="130" width="3.28515625" style="55" bestFit="1" customWidth="1"/>
    <col min="131" max="131" width="11.85546875" style="55" bestFit="1" customWidth="1"/>
    <col min="132" max="133" width="4.140625" style="55" bestFit="1" customWidth="1"/>
    <col min="134" max="134" width="13.140625" style="55" bestFit="1" customWidth="1"/>
    <col min="135" max="136" width="5" style="55" bestFit="1" customWidth="1"/>
    <col min="137" max="137" width="8" style="55" bestFit="1" customWidth="1"/>
    <col min="138" max="138" width="4.140625" style="55" bestFit="1" customWidth="1"/>
    <col min="139" max="139" width="2.42578125" style="55" bestFit="1" customWidth="1"/>
    <col min="140" max="140" width="12.7109375" style="55" bestFit="1" customWidth="1"/>
    <col min="141" max="141" width="5.85546875" style="55" bestFit="1" customWidth="1"/>
    <col min="142" max="142" width="4.140625" style="55" bestFit="1" customWidth="1"/>
    <col min="143" max="143" width="8.42578125" style="55" bestFit="1" customWidth="1"/>
    <col min="144" max="145" width="3.28515625" style="55" bestFit="1" customWidth="1"/>
    <col min="146" max="16384" width="4.28515625" style="55"/>
  </cols>
  <sheetData>
    <row r="1" spans="1:4" x14ac:dyDescent="0.2">
      <c r="A1" s="50" t="s">
        <v>0</v>
      </c>
      <c r="B1" s="50"/>
      <c r="D1" s="52" t="s">
        <v>173</v>
      </c>
    </row>
    <row r="2" spans="1:4" x14ac:dyDescent="0.2">
      <c r="A2" s="50" t="s">
        <v>4</v>
      </c>
      <c r="B2" s="51" t="s">
        <v>120</v>
      </c>
      <c r="C2" s="56" t="s">
        <v>118</v>
      </c>
      <c r="D2" s="56">
        <v>1.6</v>
      </c>
    </row>
    <row r="3" spans="1:4" x14ac:dyDescent="0.2">
      <c r="D3" s="56">
        <v>1.9</v>
      </c>
    </row>
    <row r="4" spans="1:4" x14ac:dyDescent="0.2">
      <c r="D4" s="56">
        <v>2.2000000000000002</v>
      </c>
    </row>
    <row r="5" spans="1:4" x14ac:dyDescent="0.2">
      <c r="A5" s="50" t="s">
        <v>5</v>
      </c>
      <c r="B5" s="51" t="s">
        <v>120</v>
      </c>
      <c r="C5" s="56" t="s">
        <v>109</v>
      </c>
      <c r="D5" s="56">
        <v>9.8000000000000007</v>
      </c>
    </row>
    <row r="6" spans="1:4" x14ac:dyDescent="0.2">
      <c r="D6" s="56">
        <v>21.4</v>
      </c>
    </row>
    <row r="7" spans="1:4" x14ac:dyDescent="0.2">
      <c r="D7" s="56">
        <v>33</v>
      </c>
    </row>
    <row r="8" spans="1:4" x14ac:dyDescent="0.2">
      <c r="A8" s="50" t="s">
        <v>7</v>
      </c>
      <c r="B8" s="51" t="s">
        <v>120</v>
      </c>
      <c r="C8" s="56" t="s">
        <v>111</v>
      </c>
      <c r="D8" s="56">
        <v>0.99</v>
      </c>
    </row>
    <row r="9" spans="1:4" x14ac:dyDescent="0.2">
      <c r="D9" s="56">
        <v>3</v>
      </c>
    </row>
    <row r="10" spans="1:4" x14ac:dyDescent="0.2">
      <c r="D10" s="56">
        <v>5</v>
      </c>
    </row>
    <row r="11" spans="1:4" x14ac:dyDescent="0.2">
      <c r="A11" s="50" t="s">
        <v>9</v>
      </c>
      <c r="B11" s="51" t="s">
        <v>120</v>
      </c>
      <c r="C11" s="56" t="s">
        <v>112</v>
      </c>
      <c r="D11" s="56">
        <v>43</v>
      </c>
    </row>
    <row r="12" spans="1:4" x14ac:dyDescent="0.2">
      <c r="D12" s="56">
        <v>76.5</v>
      </c>
    </row>
    <row r="13" spans="1:4" x14ac:dyDescent="0.2">
      <c r="D13" s="56">
        <v>110</v>
      </c>
    </row>
    <row r="14" spans="1:4" x14ac:dyDescent="0.2">
      <c r="A14" s="50" t="s">
        <v>10</v>
      </c>
      <c r="B14" s="51" t="s">
        <v>120</v>
      </c>
      <c r="C14" s="56" t="s">
        <v>113</v>
      </c>
      <c r="D14" s="56">
        <v>32</v>
      </c>
    </row>
    <row r="15" spans="1:4" x14ac:dyDescent="0.2">
      <c r="D15" s="56">
        <v>91</v>
      </c>
    </row>
    <row r="16" spans="1:4" x14ac:dyDescent="0.2">
      <c r="D16" s="56">
        <v>150</v>
      </c>
    </row>
    <row r="17" spans="1:4" x14ac:dyDescent="0.2">
      <c r="A17" s="50" t="s">
        <v>11</v>
      </c>
      <c r="B17" s="51" t="s">
        <v>120</v>
      </c>
      <c r="C17" s="56" t="s">
        <v>117</v>
      </c>
      <c r="D17" s="56">
        <v>0.18</v>
      </c>
    </row>
    <row r="18" spans="1:4" x14ac:dyDescent="0.2">
      <c r="D18" s="56">
        <v>0.64</v>
      </c>
    </row>
    <row r="19" spans="1:4" x14ac:dyDescent="0.2">
      <c r="D19" s="56">
        <v>1.1000000000000001</v>
      </c>
    </row>
    <row r="20" spans="1:4" x14ac:dyDescent="0.2">
      <c r="A20" s="50" t="s">
        <v>14</v>
      </c>
      <c r="B20" s="51" t="s">
        <v>120</v>
      </c>
      <c r="C20" s="56" t="s">
        <v>110</v>
      </c>
      <c r="D20" s="56">
        <v>23</v>
      </c>
    </row>
    <row r="21" spans="1:4" x14ac:dyDescent="0.2">
      <c r="D21" s="56">
        <v>36</v>
      </c>
    </row>
    <row r="22" spans="1:4" x14ac:dyDescent="0.2">
      <c r="D22" s="56">
        <v>49</v>
      </c>
    </row>
    <row r="23" spans="1:4" x14ac:dyDescent="0.2">
      <c r="A23" s="50" t="s">
        <v>15</v>
      </c>
      <c r="B23" s="51" t="s">
        <v>120</v>
      </c>
      <c r="C23" s="56" t="s">
        <v>115</v>
      </c>
      <c r="D23" s="56">
        <v>36</v>
      </c>
    </row>
    <row r="24" spans="1:4" x14ac:dyDescent="0.2">
      <c r="D24" s="56">
        <v>83</v>
      </c>
    </row>
    <row r="25" spans="1:4" x14ac:dyDescent="0.2">
      <c r="D25" s="56">
        <v>130</v>
      </c>
    </row>
    <row r="26" spans="1:4" x14ac:dyDescent="0.2">
      <c r="A26" s="50" t="s">
        <v>19</v>
      </c>
      <c r="B26" s="51" t="s">
        <v>120</v>
      </c>
      <c r="C26" s="56" t="s">
        <v>119</v>
      </c>
      <c r="D26" s="56">
        <v>120</v>
      </c>
    </row>
    <row r="27" spans="1:4" x14ac:dyDescent="0.2">
      <c r="D27" s="56">
        <v>290</v>
      </c>
    </row>
    <row r="28" spans="1:4" x14ac:dyDescent="0.2">
      <c r="D28" s="56">
        <v>460</v>
      </c>
    </row>
    <row r="29" spans="1:4" x14ac:dyDescent="0.2">
      <c r="A29" s="50" t="s">
        <v>22</v>
      </c>
      <c r="B29" s="51" t="s">
        <v>120</v>
      </c>
      <c r="C29" s="56" t="s">
        <v>114</v>
      </c>
      <c r="D29" s="56">
        <v>20000</v>
      </c>
    </row>
    <row r="30" spans="1:4" x14ac:dyDescent="0.2">
      <c r="D30" s="56">
        <v>30000</v>
      </c>
    </row>
    <row r="31" spans="1:4" x14ac:dyDescent="0.2">
      <c r="D31" s="56">
        <v>40000</v>
      </c>
    </row>
    <row r="32" spans="1:4" x14ac:dyDescent="0.2">
      <c r="A32" s="50" t="s">
        <v>23</v>
      </c>
      <c r="B32" s="51" t="s">
        <v>120</v>
      </c>
      <c r="C32" s="56" t="s">
        <v>116</v>
      </c>
      <c r="D32" s="56">
        <v>460</v>
      </c>
    </row>
    <row r="33" spans="1:4" x14ac:dyDescent="0.2">
      <c r="A33" s="53"/>
      <c r="B33" s="54"/>
      <c r="C33" s="54"/>
      <c r="D33" s="56">
        <v>780</v>
      </c>
    </row>
    <row r="34" spans="1:4" x14ac:dyDescent="0.2">
      <c r="A34" s="53"/>
      <c r="B34" s="54"/>
      <c r="C34" s="54"/>
      <c r="D34" s="56">
        <v>1100</v>
      </c>
    </row>
    <row r="35" spans="1:4" x14ac:dyDescent="0.2">
      <c r="A35" s="50" t="s">
        <v>29</v>
      </c>
      <c r="B35" s="51" t="s">
        <v>168</v>
      </c>
      <c r="C35" s="56" t="s">
        <v>125</v>
      </c>
      <c r="D35" s="56">
        <v>176</v>
      </c>
    </row>
    <row r="36" spans="1:4" x14ac:dyDescent="0.2">
      <c r="A36" s="53"/>
      <c r="B36" s="54"/>
      <c r="C36" s="54"/>
      <c r="D36" s="56">
        <v>369</v>
      </c>
    </row>
    <row r="37" spans="1:4" x14ac:dyDescent="0.2">
      <c r="A37" s="53"/>
      <c r="B37" s="54"/>
      <c r="C37" s="54"/>
      <c r="D37" s="56">
        <v>561</v>
      </c>
    </row>
    <row r="38" spans="1:4" x14ac:dyDescent="0.2">
      <c r="A38" s="50" t="s">
        <v>30</v>
      </c>
      <c r="B38" s="51" t="s">
        <v>168</v>
      </c>
      <c r="C38" s="56" t="s">
        <v>126</v>
      </c>
      <c r="D38" s="56">
        <v>204</v>
      </c>
    </row>
    <row r="39" spans="1:4" x14ac:dyDescent="0.2">
      <c r="D39" s="56">
        <v>687</v>
      </c>
    </row>
    <row r="40" spans="1:4" x14ac:dyDescent="0.2">
      <c r="D40" s="56">
        <v>1170</v>
      </c>
    </row>
    <row r="41" spans="1:4" x14ac:dyDescent="0.2">
      <c r="A41" s="50" t="s">
        <v>31</v>
      </c>
      <c r="B41" s="51" t="s">
        <v>168</v>
      </c>
      <c r="C41" s="56" t="s">
        <v>123</v>
      </c>
      <c r="D41" s="56">
        <v>57.2</v>
      </c>
    </row>
    <row r="42" spans="1:4" x14ac:dyDescent="0.2">
      <c r="D42" s="56">
        <v>451</v>
      </c>
    </row>
    <row r="43" spans="1:4" x14ac:dyDescent="0.2">
      <c r="D43" s="56">
        <v>845</v>
      </c>
    </row>
    <row r="44" spans="1:4" x14ac:dyDescent="0.2">
      <c r="A44" s="50" t="s">
        <v>32</v>
      </c>
      <c r="B44" s="51" t="s">
        <v>168</v>
      </c>
      <c r="C44" s="56" t="s">
        <v>133</v>
      </c>
      <c r="D44" s="56">
        <v>423</v>
      </c>
    </row>
    <row r="45" spans="1:4" x14ac:dyDescent="0.2">
      <c r="D45" s="56">
        <v>1327</v>
      </c>
    </row>
    <row r="46" spans="1:4" x14ac:dyDescent="0.2">
      <c r="D46" s="56">
        <v>2230</v>
      </c>
    </row>
    <row r="47" spans="1:4" x14ac:dyDescent="0.2">
      <c r="A47" s="50" t="s">
        <v>33</v>
      </c>
      <c r="B47" s="51" t="s">
        <v>168</v>
      </c>
      <c r="C47" s="56" t="s">
        <v>131</v>
      </c>
      <c r="D47" s="56">
        <v>166</v>
      </c>
    </row>
    <row r="48" spans="1:4" x14ac:dyDescent="0.2">
      <c r="D48" s="56">
        <v>728</v>
      </c>
    </row>
    <row r="49" spans="1:4" x14ac:dyDescent="0.2">
      <c r="D49" s="56">
        <v>1290</v>
      </c>
    </row>
    <row r="50" spans="1:4" x14ac:dyDescent="0.2">
      <c r="A50" s="50" t="s">
        <v>34</v>
      </c>
      <c r="B50" s="51" t="s">
        <v>168</v>
      </c>
      <c r="C50" s="56" t="s">
        <v>127</v>
      </c>
      <c r="D50" s="56">
        <v>108</v>
      </c>
    </row>
    <row r="51" spans="1:4" x14ac:dyDescent="0.2">
      <c r="D51" s="56">
        <v>579</v>
      </c>
    </row>
    <row r="52" spans="1:4" x14ac:dyDescent="0.2">
      <c r="D52" s="56">
        <v>1050</v>
      </c>
    </row>
    <row r="53" spans="1:4" x14ac:dyDescent="0.2">
      <c r="A53" s="50" t="s">
        <v>35</v>
      </c>
      <c r="B53" s="51" t="s">
        <v>168</v>
      </c>
      <c r="C53" s="56" t="s">
        <v>128</v>
      </c>
      <c r="D53" s="56">
        <v>150</v>
      </c>
    </row>
    <row r="54" spans="1:4" x14ac:dyDescent="0.2">
      <c r="D54" s="56">
        <v>800</v>
      </c>
    </row>
    <row r="55" spans="1:4" x14ac:dyDescent="0.2">
      <c r="D55" s="56">
        <v>1450</v>
      </c>
    </row>
    <row r="56" spans="1:4" x14ac:dyDescent="0.2">
      <c r="A56" s="50" t="s">
        <v>37</v>
      </c>
      <c r="B56" s="51" t="s">
        <v>168</v>
      </c>
      <c r="C56" s="56" t="s">
        <v>130</v>
      </c>
      <c r="D56" s="56">
        <v>170</v>
      </c>
    </row>
    <row r="57" spans="1:4" x14ac:dyDescent="0.2">
      <c r="D57" s="56">
        <v>1685</v>
      </c>
    </row>
    <row r="58" spans="1:4" x14ac:dyDescent="0.2">
      <c r="D58" s="56">
        <v>3200</v>
      </c>
    </row>
    <row r="59" spans="1:4" x14ac:dyDescent="0.2">
      <c r="A59" s="50" t="s">
        <v>38</v>
      </c>
      <c r="B59" s="51" t="s">
        <v>168</v>
      </c>
      <c r="C59" s="56" t="s">
        <v>122</v>
      </c>
      <c r="D59" s="56">
        <v>5.9</v>
      </c>
    </row>
    <row r="60" spans="1:4" x14ac:dyDescent="0.2">
      <c r="D60" s="56">
        <v>67</v>
      </c>
    </row>
    <row r="61" spans="1:4" x14ac:dyDescent="0.2">
      <c r="D61" s="56">
        <v>128</v>
      </c>
    </row>
    <row r="62" spans="1:4" x14ac:dyDescent="0.2">
      <c r="A62" s="50" t="s">
        <v>39</v>
      </c>
      <c r="B62" s="51" t="s">
        <v>168</v>
      </c>
      <c r="C62" s="56" t="s">
        <v>121</v>
      </c>
      <c r="D62" s="56">
        <v>6.7</v>
      </c>
    </row>
    <row r="63" spans="1:4" x14ac:dyDescent="0.2">
      <c r="D63" s="56">
        <v>48</v>
      </c>
    </row>
    <row r="64" spans="1:4" x14ac:dyDescent="0.2">
      <c r="D64" s="56">
        <v>89</v>
      </c>
    </row>
    <row r="65" spans="1:4" x14ac:dyDescent="0.2">
      <c r="A65" s="50" t="s">
        <v>40</v>
      </c>
      <c r="B65" s="51" t="s">
        <v>168</v>
      </c>
      <c r="C65" s="56" t="s">
        <v>124</v>
      </c>
      <c r="D65" s="56">
        <v>77.400000000000006</v>
      </c>
    </row>
    <row r="66" spans="1:4" x14ac:dyDescent="0.2">
      <c r="D66" s="56">
        <v>307</v>
      </c>
    </row>
    <row r="67" spans="1:4" x14ac:dyDescent="0.2">
      <c r="D67" s="56">
        <v>536</v>
      </c>
    </row>
    <row r="68" spans="1:4" x14ac:dyDescent="0.2">
      <c r="A68" s="50" t="s">
        <v>41</v>
      </c>
      <c r="B68" s="51" t="s">
        <v>168</v>
      </c>
      <c r="C68" s="56" t="s">
        <v>135</v>
      </c>
      <c r="D68" s="56">
        <v>195</v>
      </c>
    </row>
    <row r="69" spans="1:4" x14ac:dyDescent="0.2">
      <c r="D69" s="56">
        <v>858</v>
      </c>
    </row>
    <row r="70" spans="1:4" x14ac:dyDescent="0.2">
      <c r="D70" s="56">
        <v>1520</v>
      </c>
    </row>
    <row r="71" spans="1:4" x14ac:dyDescent="0.2">
      <c r="A71" s="50" t="s">
        <v>42</v>
      </c>
      <c r="B71" s="51" t="s">
        <v>168</v>
      </c>
      <c r="C71" s="56" t="s">
        <v>129</v>
      </c>
      <c r="D71" s="56">
        <v>240</v>
      </c>
    </row>
    <row r="72" spans="1:4" x14ac:dyDescent="0.2">
      <c r="D72" s="56">
        <v>6820</v>
      </c>
    </row>
    <row r="73" spans="1:4" x14ac:dyDescent="0.2">
      <c r="D73" s="56">
        <v>13400</v>
      </c>
    </row>
    <row r="74" spans="1:4" x14ac:dyDescent="0.2">
      <c r="A74" s="50" t="s">
        <v>43</v>
      </c>
      <c r="B74" s="51" t="s">
        <v>168</v>
      </c>
      <c r="C74" s="56" t="s">
        <v>129</v>
      </c>
      <c r="D74" s="56">
        <v>240</v>
      </c>
    </row>
    <row r="75" spans="1:4" x14ac:dyDescent="0.2">
      <c r="D75" s="56">
        <v>6820</v>
      </c>
    </row>
    <row r="76" spans="1:4" x14ac:dyDescent="0.2">
      <c r="D76" s="56">
        <v>13400</v>
      </c>
    </row>
    <row r="77" spans="1:4" x14ac:dyDescent="0.2">
      <c r="A77" s="50" t="s">
        <v>44</v>
      </c>
      <c r="B77" s="51" t="s">
        <v>168</v>
      </c>
      <c r="C77" s="56" t="s">
        <v>128</v>
      </c>
      <c r="D77" s="56">
        <v>150</v>
      </c>
    </row>
    <row r="78" spans="1:4" x14ac:dyDescent="0.2">
      <c r="D78" s="56">
        <v>800</v>
      </c>
    </row>
    <row r="79" spans="1:4" x14ac:dyDescent="0.2">
      <c r="D79" s="56">
        <v>1450</v>
      </c>
    </row>
    <row r="80" spans="1:4" x14ac:dyDescent="0.2">
      <c r="A80" s="50" t="s">
        <v>45</v>
      </c>
      <c r="B80" s="51" t="s">
        <v>168</v>
      </c>
      <c r="C80" s="56" t="s">
        <v>134</v>
      </c>
      <c r="D80" s="56">
        <v>200</v>
      </c>
    </row>
    <row r="81" spans="1:4" x14ac:dyDescent="0.2">
      <c r="D81" s="56">
        <v>1700</v>
      </c>
    </row>
    <row r="82" spans="1:4" x14ac:dyDescent="0.2">
      <c r="D82" s="56">
        <v>3200</v>
      </c>
    </row>
    <row r="83" spans="1:4" x14ac:dyDescent="0.2">
      <c r="A83" s="50" t="s">
        <v>46</v>
      </c>
      <c r="B83" s="51" t="s">
        <v>168</v>
      </c>
      <c r="C83" s="56" t="s">
        <v>132</v>
      </c>
      <c r="D83" s="56">
        <v>33</v>
      </c>
    </row>
    <row r="84" spans="1:4" x14ac:dyDescent="0.2">
      <c r="D84" s="56">
        <v>84</v>
      </c>
    </row>
    <row r="85" spans="1:4" x14ac:dyDescent="0.2">
      <c r="D85" s="56">
        <v>135</v>
      </c>
    </row>
    <row r="86" spans="1:4" x14ac:dyDescent="0.2">
      <c r="A86" s="50" t="s">
        <v>163</v>
      </c>
      <c r="B86" s="51" t="s">
        <v>168</v>
      </c>
      <c r="C86" s="56" t="s">
        <v>164</v>
      </c>
      <c r="D86" s="56">
        <v>1610</v>
      </c>
    </row>
    <row r="87" spans="1:4" x14ac:dyDescent="0.2">
      <c r="D87" s="56">
        <v>12205</v>
      </c>
    </row>
    <row r="88" spans="1:4" x14ac:dyDescent="0.2">
      <c r="D88" s="56">
        <v>22800</v>
      </c>
    </row>
    <row r="89" spans="1:4" ht="25.5" x14ac:dyDescent="0.2">
      <c r="A89" s="50" t="s">
        <v>105</v>
      </c>
      <c r="B89" s="51" t="s">
        <v>168</v>
      </c>
      <c r="C89" s="56" t="s">
        <v>136</v>
      </c>
      <c r="D89" s="56">
        <v>60</v>
      </c>
    </row>
    <row r="90" spans="1:4" x14ac:dyDescent="0.2">
      <c r="D90" s="56">
        <v>368</v>
      </c>
    </row>
    <row r="91" spans="1:4" x14ac:dyDescent="0.2">
      <c r="D91" s="56">
        <v>676</v>
      </c>
    </row>
    <row r="92" spans="1:4" x14ac:dyDescent="0.2">
      <c r="A92" s="50" t="s">
        <v>49</v>
      </c>
      <c r="B92" s="51" t="s">
        <v>168</v>
      </c>
      <c r="C92" s="56" t="s">
        <v>165</v>
      </c>
      <c r="D92" s="56">
        <v>3</v>
      </c>
    </row>
    <row r="93" spans="1:4" x14ac:dyDescent="0.2">
      <c r="D93" s="56">
        <v>62</v>
      </c>
    </row>
    <row r="94" spans="1:4" x14ac:dyDescent="0.2">
      <c r="D94" s="56">
        <v>120</v>
      </c>
    </row>
    <row r="95" spans="1:4" x14ac:dyDescent="0.2">
      <c r="A95" s="50" t="s">
        <v>50</v>
      </c>
      <c r="B95" s="51" t="s">
        <v>168</v>
      </c>
      <c r="C95" s="56" t="s">
        <v>143</v>
      </c>
      <c r="D95" s="56">
        <v>6</v>
      </c>
    </row>
    <row r="96" spans="1:4" x14ac:dyDescent="0.2">
      <c r="D96" s="56">
        <v>53</v>
      </c>
    </row>
    <row r="97" spans="1:4" x14ac:dyDescent="0.2">
      <c r="D97" s="56">
        <v>100</v>
      </c>
    </row>
    <row r="98" spans="1:4" x14ac:dyDescent="0.2">
      <c r="A98" s="50" t="s">
        <v>51</v>
      </c>
      <c r="B98" s="51" t="s">
        <v>168</v>
      </c>
      <c r="C98" s="56" t="s">
        <v>144</v>
      </c>
      <c r="D98" s="56">
        <v>5</v>
      </c>
    </row>
    <row r="99" spans="1:4" x14ac:dyDescent="0.2">
      <c r="D99" s="56">
        <v>108</v>
      </c>
    </row>
    <row r="100" spans="1:4" x14ac:dyDescent="0.2">
      <c r="D100" s="56">
        <v>210</v>
      </c>
    </row>
    <row r="101" spans="1:4" x14ac:dyDescent="0.2">
      <c r="A101" s="50" t="s">
        <v>52</v>
      </c>
      <c r="B101" s="51" t="s">
        <v>168</v>
      </c>
      <c r="C101" s="56" t="s">
        <v>145</v>
      </c>
      <c r="D101" s="56">
        <v>3</v>
      </c>
    </row>
    <row r="102" spans="1:4" x14ac:dyDescent="0.2">
      <c r="D102" s="56">
        <v>4</v>
      </c>
    </row>
    <row r="103" spans="1:4" x14ac:dyDescent="0.2">
      <c r="D103" s="56">
        <v>5</v>
      </c>
    </row>
    <row r="104" spans="1:4" x14ac:dyDescent="0.2">
      <c r="A104" s="50" t="s">
        <v>54</v>
      </c>
      <c r="B104" s="51" t="s">
        <v>168</v>
      </c>
      <c r="C104" s="56" t="s">
        <v>149</v>
      </c>
      <c r="D104" s="56">
        <v>2.5</v>
      </c>
    </row>
    <row r="105" spans="1:4" x14ac:dyDescent="0.2">
      <c r="D105" s="56">
        <v>9.3000000000000007</v>
      </c>
    </row>
    <row r="106" spans="1:4" x14ac:dyDescent="0.2">
      <c r="D106" s="56">
        <v>16</v>
      </c>
    </row>
    <row r="107" spans="1:4" x14ac:dyDescent="0.2">
      <c r="A107" s="50" t="s">
        <v>55</v>
      </c>
      <c r="B107" s="51" t="s">
        <v>168</v>
      </c>
      <c r="C107" s="56" t="s">
        <v>138</v>
      </c>
      <c r="D107" s="56">
        <v>1.9</v>
      </c>
    </row>
    <row r="108" spans="1:4" x14ac:dyDescent="0.2">
      <c r="D108" s="56">
        <v>32</v>
      </c>
    </row>
    <row r="109" spans="1:4" x14ac:dyDescent="0.2">
      <c r="D109" s="56">
        <v>62</v>
      </c>
    </row>
    <row r="110" spans="1:4" x14ac:dyDescent="0.2">
      <c r="A110" s="50" t="s">
        <v>57</v>
      </c>
      <c r="B110" s="51" t="s">
        <v>168</v>
      </c>
      <c r="C110" s="56" t="s">
        <v>148</v>
      </c>
      <c r="D110" s="56">
        <v>4.2</v>
      </c>
    </row>
    <row r="111" spans="1:4" x14ac:dyDescent="0.2">
      <c r="D111" s="56">
        <v>33.6</v>
      </c>
    </row>
    <row r="112" spans="1:4" x14ac:dyDescent="0.2">
      <c r="D112" s="56">
        <v>63</v>
      </c>
    </row>
    <row r="113" spans="1:4" x14ac:dyDescent="0.2">
      <c r="A113" s="50" t="s">
        <v>58</v>
      </c>
      <c r="B113" s="51" t="s">
        <v>168</v>
      </c>
      <c r="C113" s="56" t="s">
        <v>147</v>
      </c>
      <c r="D113" s="56">
        <v>3.2</v>
      </c>
    </row>
    <row r="114" spans="1:4" x14ac:dyDescent="0.2">
      <c r="D114" s="56">
        <v>17</v>
      </c>
    </row>
    <row r="115" spans="1:4" x14ac:dyDescent="0.2">
      <c r="D115" s="56">
        <v>31</v>
      </c>
    </row>
    <row r="116" spans="1:4" x14ac:dyDescent="0.2">
      <c r="A116" s="50" t="s">
        <v>59</v>
      </c>
      <c r="B116" s="51" t="s">
        <v>168</v>
      </c>
      <c r="C116" s="56" t="s">
        <v>146</v>
      </c>
      <c r="D116" s="56">
        <v>4.9000000000000004</v>
      </c>
    </row>
    <row r="117" spans="1:4" x14ac:dyDescent="0.2">
      <c r="D117" s="56">
        <v>16.5</v>
      </c>
    </row>
    <row r="118" spans="1:4" x14ac:dyDescent="0.2">
      <c r="D118" s="56">
        <v>28</v>
      </c>
    </row>
    <row r="119" spans="1:4" x14ac:dyDescent="0.2">
      <c r="A119" s="50" t="s">
        <v>167</v>
      </c>
      <c r="B119" s="51" t="s">
        <v>168</v>
      </c>
      <c r="C119" s="56" t="s">
        <v>166</v>
      </c>
      <c r="D119" s="56">
        <v>5.3</v>
      </c>
    </row>
    <row r="120" spans="1:4" x14ac:dyDescent="0.2">
      <c r="D120" s="56">
        <v>289</v>
      </c>
    </row>
    <row r="121" spans="1:4" x14ac:dyDescent="0.2">
      <c r="D121" s="56">
        <v>572</v>
      </c>
    </row>
    <row r="122" spans="1:4" x14ac:dyDescent="0.2">
      <c r="A122" s="50" t="s">
        <v>61</v>
      </c>
      <c r="B122" s="51" t="s">
        <v>168</v>
      </c>
      <c r="C122" s="56" t="s">
        <v>152</v>
      </c>
      <c r="D122" s="56">
        <v>580</v>
      </c>
    </row>
    <row r="123" spans="1:4" x14ac:dyDescent="0.2">
      <c r="D123" s="56">
        <v>22790</v>
      </c>
    </row>
    <row r="124" spans="1:4" x14ac:dyDescent="0.2">
      <c r="D124" s="56">
        <v>45000</v>
      </c>
    </row>
    <row r="125" spans="1:4" ht="25.5" x14ac:dyDescent="0.2">
      <c r="A125" s="50" t="s">
        <v>66</v>
      </c>
      <c r="B125" s="51" t="s">
        <v>168</v>
      </c>
      <c r="C125" s="56" t="s">
        <v>151</v>
      </c>
      <c r="D125" s="56">
        <v>0.52</v>
      </c>
    </row>
    <row r="126" spans="1:4" x14ac:dyDescent="0.2">
      <c r="D126" s="56">
        <v>1.73</v>
      </c>
    </row>
    <row r="127" spans="1:4" x14ac:dyDescent="0.2">
      <c r="D127" s="56">
        <v>2.94</v>
      </c>
    </row>
    <row r="128" spans="1:4" x14ac:dyDescent="0.2">
      <c r="A128" s="50" t="s">
        <v>69</v>
      </c>
      <c r="B128" s="51" t="s">
        <v>168</v>
      </c>
      <c r="C128" s="56" t="s">
        <v>142</v>
      </c>
      <c r="D128" s="56">
        <v>8</v>
      </c>
    </row>
    <row r="129" spans="1:4" x14ac:dyDescent="0.2">
      <c r="D129" s="56">
        <v>13</v>
      </c>
    </row>
    <row r="130" spans="1:4" x14ac:dyDescent="0.2">
      <c r="D130" s="56">
        <v>18</v>
      </c>
    </row>
    <row r="131" spans="1:4" x14ac:dyDescent="0.2">
      <c r="A131" s="50" t="s">
        <v>73</v>
      </c>
      <c r="B131" s="51" t="s">
        <v>168</v>
      </c>
      <c r="C131" s="56" t="s">
        <v>141</v>
      </c>
      <c r="D131" s="56">
        <v>150</v>
      </c>
    </row>
    <row r="132" spans="1:4" x14ac:dyDescent="0.2">
      <c r="D132" s="56">
        <v>175</v>
      </c>
    </row>
    <row r="133" spans="1:4" x14ac:dyDescent="0.2">
      <c r="D133" s="56">
        <v>200</v>
      </c>
    </row>
    <row r="134" spans="1:4" x14ac:dyDescent="0.2">
      <c r="A134" s="50" t="s">
        <v>78</v>
      </c>
      <c r="B134" s="51" t="s">
        <v>168</v>
      </c>
      <c r="C134" s="56" t="s">
        <v>150</v>
      </c>
      <c r="D134" s="56">
        <v>0.85</v>
      </c>
    </row>
    <row r="135" spans="1:4" x14ac:dyDescent="0.2">
      <c r="D135" s="56">
        <v>11.2</v>
      </c>
    </row>
    <row r="136" spans="1:4" x14ac:dyDescent="0.2">
      <c r="D136" s="56">
        <v>21.5</v>
      </c>
    </row>
    <row r="137" spans="1:4" x14ac:dyDescent="0.2">
      <c r="A137" s="50" t="s">
        <v>83</v>
      </c>
      <c r="B137" s="51" t="s">
        <v>168</v>
      </c>
      <c r="C137" s="56" t="s">
        <v>140</v>
      </c>
      <c r="D137" s="56">
        <v>1</v>
      </c>
    </row>
    <row r="138" spans="1:4" x14ac:dyDescent="0.2">
      <c r="D138" s="56">
        <v>1.5</v>
      </c>
    </row>
    <row r="139" spans="1:4" x14ac:dyDescent="0.2">
      <c r="D139" s="56">
        <v>2</v>
      </c>
    </row>
    <row r="140" spans="1:4" x14ac:dyDescent="0.2">
      <c r="A140" s="50" t="s">
        <v>84</v>
      </c>
      <c r="B140" s="51" t="s">
        <v>168</v>
      </c>
      <c r="C140" s="56" t="s">
        <v>139</v>
      </c>
      <c r="D140" s="56">
        <v>2.2000000000000002</v>
      </c>
    </row>
    <row r="141" spans="1:4" x14ac:dyDescent="0.2">
      <c r="D141" s="56">
        <v>104.6</v>
      </c>
    </row>
    <row r="142" spans="1:4" x14ac:dyDescent="0.2">
      <c r="D142" s="56">
        <v>207</v>
      </c>
    </row>
    <row r="143" spans="1:4" x14ac:dyDescent="0.2">
      <c r="A143" s="50" t="s">
        <v>85</v>
      </c>
      <c r="B143" s="51" t="s">
        <v>168</v>
      </c>
      <c r="C143" s="56" t="s">
        <v>137</v>
      </c>
      <c r="D143" s="56">
        <v>2</v>
      </c>
    </row>
    <row r="144" spans="1:4" x14ac:dyDescent="0.2">
      <c r="D144" s="56">
        <v>41</v>
      </c>
    </row>
    <row r="145" spans="4:4" x14ac:dyDescent="0.2">
      <c r="D145" s="56">
        <v>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89"/>
  <sheetViews>
    <sheetView workbookViewId="0">
      <selection activeCell="H20" sqref="H20"/>
    </sheetView>
  </sheetViews>
  <sheetFormatPr defaultColWidth="13.5703125" defaultRowHeight="12.75" x14ac:dyDescent="0.2"/>
  <cols>
    <col min="1" max="1" width="3.5703125" style="131" bestFit="1" customWidth="1"/>
    <col min="2" max="2" width="5.28515625" style="132" bestFit="1" customWidth="1"/>
    <col min="3" max="3" width="3.7109375" style="131" bestFit="1" customWidth="1"/>
    <col min="4" max="4" width="29" style="120" customWidth="1"/>
    <col min="5" max="5" width="18.5703125" style="134" customWidth="1"/>
    <col min="6" max="6" width="19" style="117" customWidth="1"/>
    <col min="7" max="7" width="18.5703125" style="117" customWidth="1"/>
    <col min="8" max="8" width="13.5703125" style="131"/>
    <col min="9" max="9" width="40.140625" style="131" bestFit="1" customWidth="1"/>
    <col min="10" max="10" width="15.42578125" style="131" bestFit="1" customWidth="1"/>
    <col min="11" max="11" width="3.7109375" style="131" customWidth="1"/>
    <col min="12" max="12" width="12.42578125" style="131" bestFit="1" customWidth="1"/>
    <col min="13" max="13" width="52.7109375" style="131" customWidth="1"/>
    <col min="14" max="14" width="56.140625" style="131" customWidth="1"/>
    <col min="15" max="15" width="60.42578125" style="131" customWidth="1"/>
    <col min="16" max="16" width="41" style="131" customWidth="1"/>
    <col min="17" max="17" width="56.140625" style="131" customWidth="1"/>
    <col min="18" max="18" width="60.42578125" style="131" customWidth="1"/>
    <col min="19" max="19" width="10.7109375" style="131" customWidth="1"/>
    <col min="20" max="20" width="18" style="131" customWidth="1"/>
    <col min="21" max="21" width="22.42578125" style="131" customWidth="1"/>
    <col min="22" max="22" width="15.140625" style="131" customWidth="1"/>
    <col min="23" max="23" width="7.5703125" style="131" customWidth="1"/>
    <col min="24" max="24" width="14" style="131" bestFit="1" customWidth="1"/>
    <col min="25" max="25" width="12.7109375" style="131" customWidth="1"/>
    <col min="26" max="26" width="7.5703125" style="131" customWidth="1"/>
    <col min="27" max="27" width="16.7109375" style="131" bestFit="1" customWidth="1"/>
    <col min="28" max="28" width="20" style="131" bestFit="1" customWidth="1"/>
    <col min="29" max="29" width="7.5703125" style="131" customWidth="1"/>
    <col min="30" max="30" width="24" style="131" bestFit="1" customWidth="1"/>
    <col min="31" max="31" width="25.28515625" style="131" bestFit="1" customWidth="1"/>
    <col min="32" max="32" width="18.28515625" style="131" bestFit="1" customWidth="1"/>
    <col min="33" max="35" width="7.5703125" style="131" customWidth="1"/>
    <col min="36" max="36" width="12.7109375" style="131" customWidth="1"/>
    <col min="37" max="37" width="9.42578125" style="131" customWidth="1"/>
    <col min="38" max="39" width="7.5703125" style="131" customWidth="1"/>
    <col min="40" max="40" width="13.42578125" style="131" customWidth="1"/>
    <col min="41" max="41" width="10" style="131" customWidth="1"/>
    <col min="42" max="44" width="7.5703125" style="131" customWidth="1"/>
    <col min="45" max="45" width="14" style="131" bestFit="1" customWidth="1"/>
    <col min="46" max="46" width="12.7109375" style="131" customWidth="1"/>
    <col min="47" max="47" width="16.7109375" style="131" bestFit="1" customWidth="1"/>
    <col min="48" max="48" width="20" style="131" bestFit="1" customWidth="1"/>
    <col min="49" max="49" width="7.5703125" style="131" customWidth="1"/>
    <col min="50" max="50" width="24" style="131" bestFit="1" customWidth="1"/>
    <col min="51" max="51" width="22.42578125" style="131" bestFit="1" customWidth="1"/>
    <col min="52" max="52" width="15.140625" style="131" bestFit="1" customWidth="1"/>
    <col min="53" max="16384" width="13.5703125" style="131"/>
  </cols>
  <sheetData>
    <row r="1" spans="1:52" s="133" customFormat="1" ht="38.25" x14ac:dyDescent="0.2">
      <c r="A1" s="50" t="s">
        <v>1</v>
      </c>
      <c r="B1" s="50" t="s">
        <v>198</v>
      </c>
      <c r="C1" s="50" t="s">
        <v>242</v>
      </c>
      <c r="D1" s="50" t="s">
        <v>243</v>
      </c>
      <c r="E1" s="24" t="s">
        <v>939</v>
      </c>
      <c r="F1" s="177" t="s">
        <v>182</v>
      </c>
      <c r="G1" s="178" t="s">
        <v>173</v>
      </c>
      <c r="I1"/>
      <c r="J1"/>
    </row>
    <row r="2" spans="1:52" x14ac:dyDescent="0.2">
      <c r="A2" s="135"/>
      <c r="B2" s="136"/>
      <c r="C2" s="154"/>
      <c r="D2" s="155"/>
      <c r="E2" s="156"/>
      <c r="F2" s="156"/>
      <c r="G2" s="156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</row>
    <row r="3" spans="1:52" x14ac:dyDescent="0.2">
      <c r="A3" s="135">
        <v>1</v>
      </c>
      <c r="B3" s="125">
        <v>464</v>
      </c>
      <c r="C3" s="138" t="s">
        <v>241</v>
      </c>
      <c r="D3" s="121" t="s">
        <v>448</v>
      </c>
      <c r="E3" s="137" t="str">
        <f>'GIOŚ (2015)-jeziora'!AO7</f>
        <v>zanieczyszczony</v>
      </c>
      <c r="F3" s="137" t="str">
        <f>'Bojakowska et al.(1998)-jeziora'!O5</f>
        <v>klasa I</v>
      </c>
      <c r="G3" s="137" t="str">
        <f>'CSST (2013)-jeziora'!AY5</f>
        <v>Level 4</v>
      </c>
      <c r="I3" s="158"/>
      <c r="J3" s="158"/>
      <c r="K3" s="158"/>
      <c r="L3" s="158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</row>
    <row r="4" spans="1:52" x14ac:dyDescent="0.2">
      <c r="A4" s="135">
        <v>2</v>
      </c>
      <c r="B4" s="125">
        <v>465</v>
      </c>
      <c r="C4" s="138" t="s">
        <v>241</v>
      </c>
      <c r="D4" s="121" t="s">
        <v>449</v>
      </c>
      <c r="E4" s="137" t="str">
        <f>'GIOŚ (2015)-jeziora'!AO8</f>
        <v>zanieczyszczony</v>
      </c>
      <c r="F4" s="137" t="str">
        <f>'Bojakowska et al.(1998)-jeziora'!O6</f>
        <v>klasa I</v>
      </c>
      <c r="G4" s="137" t="str">
        <f>'CSST (2013)-jeziora'!AY6</f>
        <v>Level 3</v>
      </c>
      <c r="I4" s="158"/>
      <c r="J4" s="158"/>
      <c r="K4" s="158"/>
      <c r="L4" s="158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</row>
    <row r="5" spans="1:52" x14ac:dyDescent="0.2">
      <c r="A5" s="135">
        <v>3</v>
      </c>
      <c r="B5" s="125">
        <v>466</v>
      </c>
      <c r="C5" s="138" t="s">
        <v>241</v>
      </c>
      <c r="D5" s="121" t="s">
        <v>450</v>
      </c>
      <c r="E5" s="137" t="str">
        <f>'GIOŚ (2015)-jeziora'!AO9</f>
        <v>niezanieczyszczony</v>
      </c>
      <c r="F5" s="137" t="str">
        <f>'Bojakowska et al.(1998)-jeziora'!O7</f>
        <v>klasa I</v>
      </c>
      <c r="G5" s="137" t="str">
        <f>'CSST (2013)-jeziora'!AY7</f>
        <v>Level 3</v>
      </c>
      <c r="I5" s="159"/>
      <c r="J5" s="160"/>
      <c r="K5" s="160"/>
      <c r="L5" s="160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</row>
    <row r="6" spans="1:52" x14ac:dyDescent="0.2">
      <c r="A6" s="135">
        <v>4</v>
      </c>
      <c r="B6" s="125">
        <v>467</v>
      </c>
      <c r="C6" s="138" t="s">
        <v>241</v>
      </c>
      <c r="D6" s="121" t="s">
        <v>451</v>
      </c>
      <c r="E6" s="137" t="str">
        <f>'GIOŚ (2015)-jeziora'!AO10</f>
        <v>niezanieczyszczony</v>
      </c>
      <c r="F6" s="137" t="str">
        <f>'Bojakowska et al.(1998)-jeziora'!O8</f>
        <v>klasa I</v>
      </c>
      <c r="G6" s="137" t="str">
        <f>'CSST (2013)-jeziora'!AY8</f>
        <v>Level 3</v>
      </c>
      <c r="I6" s="159"/>
      <c r="J6" s="160"/>
      <c r="K6" s="160"/>
      <c r="L6" s="160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</row>
    <row r="7" spans="1:52" x14ac:dyDescent="0.2">
      <c r="A7" s="135">
        <v>5</v>
      </c>
      <c r="B7" s="125">
        <v>468</v>
      </c>
      <c r="C7" s="138" t="s">
        <v>241</v>
      </c>
      <c r="D7" s="121" t="s">
        <v>452</v>
      </c>
      <c r="E7" s="137" t="str">
        <f>'GIOŚ (2015)-jeziora'!AO11</f>
        <v>zanieczyszczony</v>
      </c>
      <c r="F7" s="137" t="str">
        <f>'Bojakowska et al.(1998)-jeziora'!O9</f>
        <v>klasa II</v>
      </c>
      <c r="G7" s="137" t="str">
        <f>'CSST (2013)-jeziora'!AY9</f>
        <v>Level 2</v>
      </c>
      <c r="I7" s="159"/>
      <c r="J7" s="160"/>
      <c r="K7" s="160"/>
      <c r="L7" s="160"/>
      <c r="M7"/>
      <c r="N7"/>
      <c r="O7"/>
      <c r="P7"/>
      <c r="Q7"/>
      <c r="R7"/>
      <c r="S7"/>
      <c r="T7"/>
      <c r="U7"/>
      <c r="V7"/>
    </row>
    <row r="8" spans="1:52" x14ac:dyDescent="0.2">
      <c r="A8" s="135">
        <v>6</v>
      </c>
      <c r="B8" s="125">
        <v>469</v>
      </c>
      <c r="C8" s="138" t="s">
        <v>241</v>
      </c>
      <c r="D8" s="121" t="s">
        <v>453</v>
      </c>
      <c r="E8" s="137" t="str">
        <f>'GIOŚ (2015)-jeziora'!AO12</f>
        <v>zanieczyszczony</v>
      </c>
      <c r="F8" s="137" t="str">
        <f>'Bojakowska et al.(1998)-jeziora'!O10</f>
        <v>klasa II</v>
      </c>
      <c r="G8" s="137" t="str">
        <f>'CSST (2013)-jeziora'!AY10</f>
        <v>Level 4</v>
      </c>
      <c r="I8" s="159"/>
      <c r="J8" s="160"/>
      <c r="K8" s="160"/>
      <c r="L8" s="160"/>
      <c r="M8"/>
      <c r="N8"/>
      <c r="O8"/>
      <c r="P8"/>
      <c r="Q8"/>
      <c r="R8"/>
      <c r="S8"/>
      <c r="T8"/>
      <c r="U8"/>
      <c r="V8"/>
    </row>
    <row r="9" spans="1:52" x14ac:dyDescent="0.2">
      <c r="A9" s="135">
        <v>7</v>
      </c>
      <c r="B9" s="125">
        <v>470</v>
      </c>
      <c r="C9" s="138" t="s">
        <v>241</v>
      </c>
      <c r="D9" s="121" t="s">
        <v>454</v>
      </c>
      <c r="E9" s="137" t="str">
        <f>'GIOŚ (2015)-jeziora'!AO13</f>
        <v>zanieczyszczony</v>
      </c>
      <c r="F9" s="137" t="str">
        <f>'Bojakowska et al.(1998)-jeziora'!O11</f>
        <v>klasa II</v>
      </c>
      <c r="G9" s="137" t="str">
        <f>'CSST (2013)-jeziora'!AY11</f>
        <v>Level 2</v>
      </c>
      <c r="I9" s="159"/>
      <c r="J9" s="160"/>
      <c r="K9" s="160"/>
      <c r="L9" s="160"/>
      <c r="M9"/>
      <c r="N9"/>
      <c r="O9"/>
      <c r="P9"/>
      <c r="Q9"/>
      <c r="R9"/>
      <c r="S9"/>
      <c r="T9"/>
      <c r="U9"/>
      <c r="V9"/>
    </row>
    <row r="10" spans="1:52" x14ac:dyDescent="0.2">
      <c r="A10" s="135">
        <v>8</v>
      </c>
      <c r="B10" s="125">
        <v>471</v>
      </c>
      <c r="C10" s="138" t="s">
        <v>241</v>
      </c>
      <c r="D10" s="153" t="s">
        <v>455</v>
      </c>
      <c r="E10" s="137" t="str">
        <f>'GIOŚ (2015)-jeziora'!AO14</f>
        <v>zanieczyszczony</v>
      </c>
      <c r="F10" s="137" t="str">
        <f>'Bojakowska et al.(1998)-jeziora'!O12</f>
        <v>klasa I</v>
      </c>
      <c r="G10" s="137" t="str">
        <f>'CSST (2013)-jeziora'!AY12</f>
        <v>Level 2</v>
      </c>
      <c r="I10" s="159"/>
      <c r="J10" s="160"/>
      <c r="K10" s="160"/>
      <c r="L10" s="160"/>
      <c r="M10"/>
      <c r="N10"/>
      <c r="O10"/>
    </row>
    <row r="11" spans="1:52" x14ac:dyDescent="0.2">
      <c r="A11" s="135">
        <v>9</v>
      </c>
      <c r="B11" s="125">
        <v>472</v>
      </c>
      <c r="C11" s="138" t="s">
        <v>241</v>
      </c>
      <c r="D11" s="121" t="s">
        <v>244</v>
      </c>
      <c r="E11" s="137" t="str">
        <f>'GIOŚ (2015)-jeziora'!AO15</f>
        <v>zanieczyszczony</v>
      </c>
      <c r="F11" s="137" t="str">
        <f>'Bojakowska et al.(1998)-jeziora'!O13</f>
        <v>klasa I</v>
      </c>
      <c r="G11" s="137" t="str">
        <f>'CSST (2013)-jeziora'!AY13</f>
        <v>Level 4</v>
      </c>
      <c r="I11"/>
      <c r="J11"/>
      <c r="K11"/>
      <c r="L11"/>
      <c r="M11"/>
      <c r="N11"/>
      <c r="O11"/>
    </row>
    <row r="12" spans="1:52" x14ac:dyDescent="0.2">
      <c r="A12" s="135">
        <v>10</v>
      </c>
      <c r="B12" s="125">
        <v>473</v>
      </c>
      <c r="C12" s="138" t="s">
        <v>241</v>
      </c>
      <c r="D12" s="153" t="s">
        <v>456</v>
      </c>
      <c r="E12" s="137" t="str">
        <f>'GIOŚ (2015)-jeziora'!AO16</f>
        <v>niezanieczyszczony</v>
      </c>
      <c r="F12" s="137" t="str">
        <f>'Bojakowska et al.(1998)-jeziora'!O14</f>
        <v>klasa II</v>
      </c>
      <c r="G12" s="137" t="str">
        <f>'CSST (2013)-jeziora'!AY14</f>
        <v>Level 4</v>
      </c>
      <c r="I12"/>
      <c r="J12"/>
      <c r="K12"/>
      <c r="L12"/>
      <c r="M12"/>
      <c r="N12"/>
      <c r="O12"/>
    </row>
    <row r="13" spans="1:52" x14ac:dyDescent="0.2">
      <c r="A13" s="135">
        <v>11</v>
      </c>
      <c r="B13" s="125">
        <v>474</v>
      </c>
      <c r="C13" s="138" t="s">
        <v>241</v>
      </c>
      <c r="D13" s="121" t="s">
        <v>457</v>
      </c>
      <c r="E13" s="137" t="str">
        <f>'GIOŚ (2015)-jeziora'!AO17</f>
        <v>niezanieczyszczony</v>
      </c>
      <c r="F13" s="137" t="str">
        <f>'Bojakowska et al.(1998)-jeziora'!O15</f>
        <v>klasa I</v>
      </c>
      <c r="G13" s="137" t="str">
        <f>'CSST (2013)-jeziora'!AY15</f>
        <v>Level 3</v>
      </c>
      <c r="I13"/>
      <c r="J13"/>
      <c r="K13"/>
      <c r="L13"/>
      <c r="M13"/>
      <c r="N13"/>
      <c r="O13"/>
    </row>
    <row r="14" spans="1:52" x14ac:dyDescent="0.2">
      <c r="A14" s="135">
        <v>12</v>
      </c>
      <c r="B14" s="125">
        <v>475</v>
      </c>
      <c r="C14" s="138" t="s">
        <v>241</v>
      </c>
      <c r="D14" s="121" t="s">
        <v>458</v>
      </c>
      <c r="E14" s="137" t="str">
        <f>'GIOŚ (2015)-jeziora'!AO18</f>
        <v>niezanieczyszczony</v>
      </c>
      <c r="F14" s="137" t="str">
        <f>'Bojakowska et al.(1998)-jeziora'!O16</f>
        <v>klasa I</v>
      </c>
      <c r="G14" s="137" t="str">
        <f>'CSST (2013)-jeziora'!AY16</f>
        <v>Level 3</v>
      </c>
      <c r="I14"/>
      <c r="J14"/>
      <c r="K14"/>
      <c r="L14"/>
      <c r="M14"/>
      <c r="N14"/>
      <c r="O14"/>
    </row>
    <row r="15" spans="1:52" x14ac:dyDescent="0.2">
      <c r="A15" s="135">
        <v>13</v>
      </c>
      <c r="B15" s="125">
        <v>476</v>
      </c>
      <c r="C15" s="138" t="s">
        <v>241</v>
      </c>
      <c r="D15" s="121" t="s">
        <v>459</v>
      </c>
      <c r="E15" s="137" t="str">
        <f>'GIOŚ (2015)-jeziora'!AO19</f>
        <v>niezanieczyszczony</v>
      </c>
      <c r="F15" s="137" t="str">
        <f>'Bojakowska et al.(1998)-jeziora'!O17</f>
        <v>klasa I</v>
      </c>
      <c r="G15" s="137" t="str">
        <f>'CSST (2013)-jeziora'!AY17</f>
        <v>Level 1</v>
      </c>
      <c r="I15"/>
      <c r="J15"/>
      <c r="K15"/>
      <c r="L15"/>
      <c r="M15"/>
      <c r="N15"/>
      <c r="O15"/>
    </row>
    <row r="16" spans="1:52" x14ac:dyDescent="0.2">
      <c r="A16" s="135">
        <v>14</v>
      </c>
      <c r="B16" s="125">
        <v>477</v>
      </c>
      <c r="C16" s="138" t="s">
        <v>241</v>
      </c>
      <c r="D16" s="153" t="s">
        <v>460</v>
      </c>
      <c r="E16" s="137" t="str">
        <f>'GIOŚ (2015)-jeziora'!AO20</f>
        <v>zanieczyszczony</v>
      </c>
      <c r="F16" s="137" t="str">
        <f>'Bojakowska et al.(1998)-jeziora'!O18</f>
        <v>klasa II</v>
      </c>
      <c r="G16" s="137" t="str">
        <f>'CSST (2013)-jeziora'!AY18</f>
        <v>Level 4</v>
      </c>
      <c r="I16"/>
      <c r="J16"/>
      <c r="K16"/>
      <c r="L16"/>
      <c r="M16"/>
      <c r="N16"/>
      <c r="O16"/>
    </row>
    <row r="17" spans="1:15" x14ac:dyDescent="0.2">
      <c r="A17" s="135">
        <v>15</v>
      </c>
      <c r="B17" s="125">
        <v>478</v>
      </c>
      <c r="C17" s="138" t="s">
        <v>241</v>
      </c>
      <c r="D17" s="153" t="s">
        <v>461</v>
      </c>
      <c r="E17" s="137" t="str">
        <f>'GIOŚ (2015)-jeziora'!AO21</f>
        <v>niezanieczyszczony</v>
      </c>
      <c r="F17" s="137" t="str">
        <f>'Bojakowska et al.(1998)-jeziora'!O19</f>
        <v>klasa II</v>
      </c>
      <c r="G17" s="137" t="str">
        <f>'CSST (2013)-jeziora'!AY19</f>
        <v>Level 3</v>
      </c>
      <c r="I17"/>
      <c r="J17"/>
      <c r="K17"/>
      <c r="L17"/>
      <c r="M17"/>
      <c r="N17"/>
      <c r="O17"/>
    </row>
    <row r="18" spans="1:15" x14ac:dyDescent="0.2">
      <c r="A18" s="135">
        <v>16</v>
      </c>
      <c r="B18" s="125">
        <v>479</v>
      </c>
      <c r="C18" s="138" t="s">
        <v>241</v>
      </c>
      <c r="D18" s="121" t="s">
        <v>462</v>
      </c>
      <c r="E18" s="137" t="str">
        <f>'GIOŚ (2015)-jeziora'!AO22</f>
        <v>niezanieczyszczony</v>
      </c>
      <c r="F18" s="137" t="str">
        <f>'Bojakowska et al.(1998)-jeziora'!O20</f>
        <v>klasa I</v>
      </c>
      <c r="G18" s="137" t="str">
        <f>'CSST (2013)-jeziora'!AY20</f>
        <v>Level 1</v>
      </c>
      <c r="I18"/>
      <c r="J18"/>
      <c r="K18"/>
      <c r="L18"/>
      <c r="M18"/>
      <c r="N18"/>
      <c r="O18"/>
    </row>
    <row r="19" spans="1:15" x14ac:dyDescent="0.2">
      <c r="A19" s="135">
        <v>17</v>
      </c>
      <c r="B19" s="125">
        <v>480</v>
      </c>
      <c r="C19" s="138" t="s">
        <v>241</v>
      </c>
      <c r="D19" s="121" t="s">
        <v>463</v>
      </c>
      <c r="E19" s="137" t="str">
        <f>'GIOŚ (2015)-jeziora'!AO23</f>
        <v>zanieczyszczony</v>
      </c>
      <c r="F19" s="137" t="str">
        <f>'Bojakowska et al.(1998)-jeziora'!O21</f>
        <v>klasa II</v>
      </c>
      <c r="G19" s="137" t="str">
        <f>'CSST (2013)-jeziora'!AY21</f>
        <v>Level 3</v>
      </c>
      <c r="I19"/>
      <c r="J19"/>
      <c r="K19"/>
      <c r="L19"/>
      <c r="M19"/>
      <c r="N19"/>
      <c r="O19"/>
    </row>
    <row r="20" spans="1:15" x14ac:dyDescent="0.2">
      <c r="A20" s="135">
        <v>18</v>
      </c>
      <c r="B20" s="125">
        <v>481</v>
      </c>
      <c r="C20" s="138" t="s">
        <v>241</v>
      </c>
      <c r="D20" s="121" t="s">
        <v>245</v>
      </c>
      <c r="E20" s="137" t="str">
        <f>'GIOŚ (2015)-jeziora'!AO24</f>
        <v>niezanieczyszczony</v>
      </c>
      <c r="F20" s="137" t="str">
        <f>'Bojakowska et al.(1998)-jeziora'!O22</f>
        <v>klasa II</v>
      </c>
      <c r="G20" s="137" t="str">
        <f>'CSST (2013)-jeziora'!AY22</f>
        <v>Level 4</v>
      </c>
      <c r="I20"/>
      <c r="J20"/>
      <c r="K20"/>
      <c r="L20"/>
      <c r="M20"/>
      <c r="N20"/>
      <c r="O20"/>
    </row>
    <row r="21" spans="1:15" x14ac:dyDescent="0.2">
      <c r="A21" s="135">
        <v>19</v>
      </c>
      <c r="B21" s="125">
        <v>482</v>
      </c>
      <c r="C21" s="138" t="s">
        <v>241</v>
      </c>
      <c r="D21" s="121" t="s">
        <v>464</v>
      </c>
      <c r="E21" s="137" t="str">
        <f>'GIOŚ (2015)-jeziora'!AO25</f>
        <v>zanieczyszczony</v>
      </c>
      <c r="F21" s="137" t="str">
        <f>'Bojakowska et al.(1998)-jeziora'!O23</f>
        <v>klasa II</v>
      </c>
      <c r="G21" s="137" t="str">
        <f>'CSST (2013)-jeziora'!AY23</f>
        <v>Level 3</v>
      </c>
      <c r="I21"/>
      <c r="J21"/>
      <c r="K21"/>
      <c r="L21"/>
      <c r="M21"/>
      <c r="N21"/>
      <c r="O21"/>
    </row>
    <row r="22" spans="1:15" x14ac:dyDescent="0.2">
      <c r="A22" s="135">
        <v>20</v>
      </c>
      <c r="B22" s="125">
        <v>483</v>
      </c>
      <c r="C22" s="138" t="s">
        <v>241</v>
      </c>
      <c r="D22" s="121" t="s">
        <v>465</v>
      </c>
      <c r="E22" s="137" t="str">
        <f>'GIOŚ (2015)-jeziora'!AO26</f>
        <v>niezanieczyszczony</v>
      </c>
      <c r="F22" s="137" t="str">
        <f>'Bojakowska et al.(1998)-jeziora'!O24</f>
        <v>klasa II</v>
      </c>
      <c r="G22" s="137" t="str">
        <f>'CSST (2013)-jeziora'!AY24</f>
        <v>Level 4</v>
      </c>
      <c r="I22"/>
      <c r="J22"/>
      <c r="K22"/>
      <c r="L22"/>
      <c r="M22"/>
      <c r="N22"/>
      <c r="O22"/>
    </row>
    <row r="23" spans="1:15" ht="25.5" x14ac:dyDescent="0.2">
      <c r="A23" s="135">
        <v>21</v>
      </c>
      <c r="B23" s="125">
        <v>484</v>
      </c>
      <c r="C23" s="138" t="s">
        <v>241</v>
      </c>
      <c r="D23" s="153" t="s">
        <v>466</v>
      </c>
      <c r="E23" s="137" t="str">
        <f>'GIOŚ (2015)-jeziora'!AO27</f>
        <v>zanieczyszczony</v>
      </c>
      <c r="F23" s="137" t="str">
        <f>'Bojakowska et al.(1998)-jeziora'!O25</f>
        <v>klasa I</v>
      </c>
      <c r="G23" s="137" t="str">
        <f>'CSST (2013)-jeziora'!AY25</f>
        <v>Level 4</v>
      </c>
      <c r="I23"/>
      <c r="J23"/>
      <c r="K23"/>
      <c r="L23"/>
      <c r="M23"/>
      <c r="N23"/>
      <c r="O23"/>
    </row>
    <row r="24" spans="1:15" x14ac:dyDescent="0.2">
      <c r="A24" s="135">
        <v>22</v>
      </c>
      <c r="B24" s="125">
        <v>485</v>
      </c>
      <c r="C24" s="138" t="s">
        <v>241</v>
      </c>
      <c r="D24" s="121" t="s">
        <v>467</v>
      </c>
      <c r="E24" s="137" t="str">
        <f>'GIOŚ (2015)-jeziora'!AO28</f>
        <v>niezanieczyszczony</v>
      </c>
      <c r="F24" s="137" t="str">
        <f>'Bojakowska et al.(1998)-jeziora'!O26</f>
        <v>klasa II</v>
      </c>
      <c r="G24" s="137" t="str">
        <f>'CSST (2013)-jeziora'!AY26</f>
        <v>Level 4</v>
      </c>
      <c r="I24"/>
      <c r="J24"/>
      <c r="K24"/>
      <c r="L24"/>
      <c r="M24"/>
      <c r="N24"/>
      <c r="O24"/>
    </row>
    <row r="25" spans="1:15" x14ac:dyDescent="0.2">
      <c r="A25" s="135">
        <v>23</v>
      </c>
      <c r="B25" s="125">
        <v>486</v>
      </c>
      <c r="C25" s="138" t="s">
        <v>241</v>
      </c>
      <c r="D25" s="121" t="s">
        <v>468</v>
      </c>
      <c r="E25" s="137" t="str">
        <f>'GIOŚ (2015)-jeziora'!AO29</f>
        <v>zanieczyszczony</v>
      </c>
      <c r="F25" s="137" t="str">
        <f>'Bojakowska et al.(1998)-jeziora'!O27</f>
        <v>klasa II</v>
      </c>
      <c r="G25" s="137" t="str">
        <f>'CSST (2013)-jeziora'!AY27</f>
        <v>Level 3</v>
      </c>
      <c r="I25"/>
      <c r="J25"/>
      <c r="K25"/>
      <c r="L25"/>
      <c r="M25"/>
      <c r="N25"/>
      <c r="O25"/>
    </row>
    <row r="26" spans="1:15" x14ac:dyDescent="0.2">
      <c r="A26" s="135">
        <v>24</v>
      </c>
      <c r="B26" s="125">
        <v>487</v>
      </c>
      <c r="C26" s="138" t="s">
        <v>241</v>
      </c>
      <c r="D26" s="153" t="s">
        <v>469</v>
      </c>
      <c r="E26" s="137" t="str">
        <f>'GIOŚ (2015)-jeziora'!AO30</f>
        <v>niezanieczyszczony</v>
      </c>
      <c r="F26" s="137" t="str">
        <f>'Bojakowska et al.(1998)-jeziora'!O28</f>
        <v>klasa II</v>
      </c>
      <c r="G26" s="137" t="str">
        <f>'CSST (2013)-jeziora'!AY28</f>
        <v>Level 4</v>
      </c>
      <c r="I26"/>
      <c r="J26"/>
      <c r="K26"/>
      <c r="L26"/>
      <c r="M26"/>
      <c r="N26"/>
      <c r="O26"/>
    </row>
    <row r="27" spans="1:15" x14ac:dyDescent="0.2">
      <c r="A27" s="135">
        <v>25</v>
      </c>
      <c r="B27" s="125">
        <v>488</v>
      </c>
      <c r="C27" s="138" t="s">
        <v>241</v>
      </c>
      <c r="D27" s="121" t="s">
        <v>246</v>
      </c>
      <c r="E27" s="137" t="str">
        <f>'GIOŚ (2015)-jeziora'!AO31</f>
        <v>niezanieczyszczony</v>
      </c>
      <c r="F27" s="137" t="str">
        <f>'Bojakowska et al.(1998)-jeziora'!O29</f>
        <v>klasa I</v>
      </c>
      <c r="G27" s="137" t="str">
        <f>'CSST (2013)-jeziora'!AY29</f>
        <v>Level 3</v>
      </c>
      <c r="I27"/>
      <c r="J27"/>
      <c r="K27"/>
      <c r="L27"/>
      <c r="M27"/>
      <c r="N27"/>
      <c r="O27"/>
    </row>
    <row r="28" spans="1:15" x14ac:dyDescent="0.2">
      <c r="A28" s="135">
        <v>26</v>
      </c>
      <c r="B28" s="125">
        <v>489</v>
      </c>
      <c r="C28" s="138" t="s">
        <v>241</v>
      </c>
      <c r="D28" s="121" t="s">
        <v>470</v>
      </c>
      <c r="E28" s="137" t="str">
        <f>'GIOŚ (2015)-jeziora'!AO32</f>
        <v>niezanieczyszczony</v>
      </c>
      <c r="F28" s="137" t="str">
        <f>'Bojakowska et al.(1998)-jeziora'!O30</f>
        <v>klasa I</v>
      </c>
      <c r="G28" s="137" t="str">
        <f>'CSST (2013)-jeziora'!AY30</f>
        <v>Level 2</v>
      </c>
      <c r="I28"/>
      <c r="J28"/>
      <c r="K28"/>
      <c r="L28"/>
      <c r="M28"/>
      <c r="N28"/>
      <c r="O28"/>
    </row>
    <row r="29" spans="1:15" x14ac:dyDescent="0.2">
      <c r="A29" s="135">
        <v>27</v>
      </c>
      <c r="B29" s="125">
        <v>490</v>
      </c>
      <c r="C29" s="138" t="s">
        <v>241</v>
      </c>
      <c r="D29" s="121" t="s">
        <v>471</v>
      </c>
      <c r="E29" s="137" t="str">
        <f>'GIOŚ (2015)-jeziora'!AO33</f>
        <v>zanieczyszczony</v>
      </c>
      <c r="F29" s="137" t="str">
        <f>'Bojakowska et al.(1998)-jeziora'!O31</f>
        <v>klasa II</v>
      </c>
      <c r="G29" s="137" t="str">
        <f>'CSST (2013)-jeziora'!AY31</f>
        <v>Level 4</v>
      </c>
      <c r="I29"/>
      <c r="J29"/>
      <c r="K29"/>
      <c r="L29"/>
      <c r="M29"/>
      <c r="N29"/>
      <c r="O29"/>
    </row>
    <row r="30" spans="1:15" x14ac:dyDescent="0.2">
      <c r="A30" s="135">
        <v>28</v>
      </c>
      <c r="B30" s="125">
        <v>491</v>
      </c>
      <c r="C30" s="138" t="s">
        <v>241</v>
      </c>
      <c r="D30" s="121" t="s">
        <v>472</v>
      </c>
      <c r="E30" s="137" t="str">
        <f>'GIOŚ (2015)-jeziora'!AO34</f>
        <v>niezanieczyszczony</v>
      </c>
      <c r="F30" s="137" t="str">
        <f>'Bojakowska et al.(1998)-jeziora'!O32</f>
        <v>klasa II</v>
      </c>
      <c r="G30" s="137" t="str">
        <f>'CSST (2013)-jeziora'!AY32</f>
        <v>Level 3</v>
      </c>
      <c r="I30"/>
      <c r="J30"/>
      <c r="K30"/>
      <c r="L30"/>
    </row>
    <row r="31" spans="1:15" x14ac:dyDescent="0.2">
      <c r="A31" s="135">
        <v>29</v>
      </c>
      <c r="B31" s="125">
        <v>492</v>
      </c>
      <c r="C31" s="138" t="s">
        <v>241</v>
      </c>
      <c r="D31" s="121" t="s">
        <v>473</v>
      </c>
      <c r="E31" s="137" t="str">
        <f>'GIOŚ (2015)-jeziora'!AO35</f>
        <v>zanieczyszczony</v>
      </c>
      <c r="F31" s="137" t="str">
        <f>'Bojakowska et al.(1998)-jeziora'!O33</f>
        <v>klasa I</v>
      </c>
      <c r="G31" s="137" t="str">
        <f>'CSST (2013)-jeziora'!AY33</f>
        <v>Level 2</v>
      </c>
      <c r="I31"/>
      <c r="J31"/>
      <c r="K31"/>
      <c r="L31"/>
    </row>
    <row r="32" spans="1:15" x14ac:dyDescent="0.2">
      <c r="A32" s="135">
        <v>30</v>
      </c>
      <c r="B32" s="125">
        <v>493</v>
      </c>
      <c r="C32" s="138" t="s">
        <v>241</v>
      </c>
      <c r="D32" s="121" t="s">
        <v>474</v>
      </c>
      <c r="E32" s="137" t="str">
        <f>'GIOŚ (2015)-jeziora'!AO36</f>
        <v>niezanieczyszczony</v>
      </c>
      <c r="F32" s="137" t="str">
        <f>'Bojakowska et al.(1998)-jeziora'!O34</f>
        <v>klasa II</v>
      </c>
      <c r="G32" s="137" t="str">
        <f>'CSST (2013)-jeziora'!AY34</f>
        <v>Level 2</v>
      </c>
      <c r="I32"/>
      <c r="J32"/>
      <c r="K32"/>
      <c r="L32"/>
    </row>
    <row r="33" spans="1:12" x14ac:dyDescent="0.2">
      <c r="A33" s="135">
        <v>31</v>
      </c>
      <c r="B33" s="125">
        <v>494</v>
      </c>
      <c r="C33" s="138" t="s">
        <v>241</v>
      </c>
      <c r="D33" s="121" t="s">
        <v>475</v>
      </c>
      <c r="E33" s="137" t="str">
        <f>'GIOŚ (2015)-jeziora'!AO37</f>
        <v>niezanieczyszczony</v>
      </c>
      <c r="F33" s="137" t="str">
        <f>'Bojakowska et al.(1998)-jeziora'!O35</f>
        <v>klasa I</v>
      </c>
      <c r="G33" s="137" t="str">
        <f>'CSST (2013)-jeziora'!AY35</f>
        <v>Level 2</v>
      </c>
      <c r="I33"/>
      <c r="J33"/>
      <c r="K33"/>
      <c r="L33"/>
    </row>
    <row r="34" spans="1:12" x14ac:dyDescent="0.2">
      <c r="A34" s="135">
        <v>32</v>
      </c>
      <c r="B34" s="125">
        <v>495</v>
      </c>
      <c r="C34" s="138" t="s">
        <v>241</v>
      </c>
      <c r="D34" s="121" t="s">
        <v>476</v>
      </c>
      <c r="E34" s="137" t="str">
        <f>'GIOŚ (2015)-jeziora'!AO38</f>
        <v>zanieczyszczony</v>
      </c>
      <c r="F34" s="137" t="str">
        <f>'Bojakowska et al.(1998)-jeziora'!O36</f>
        <v>klasa II</v>
      </c>
      <c r="G34" s="137" t="str">
        <f>'CSST (2013)-jeziora'!AY36</f>
        <v>Level 4</v>
      </c>
      <c r="I34"/>
      <c r="J34"/>
      <c r="K34"/>
      <c r="L34"/>
    </row>
    <row r="35" spans="1:12" x14ac:dyDescent="0.2">
      <c r="A35" s="135">
        <v>33</v>
      </c>
      <c r="B35" s="125">
        <v>496</v>
      </c>
      <c r="C35" s="138" t="s">
        <v>241</v>
      </c>
      <c r="D35" s="121" t="s">
        <v>477</v>
      </c>
      <c r="E35" s="137" t="str">
        <f>'GIOŚ (2015)-jeziora'!AO39</f>
        <v>zanieczyszczony</v>
      </c>
      <c r="F35" s="137" t="str">
        <f>'Bojakowska et al.(1998)-jeziora'!O37</f>
        <v>klasa II</v>
      </c>
      <c r="G35" s="137" t="str">
        <f>'CSST (2013)-jeziora'!AY37</f>
        <v>Level 4</v>
      </c>
      <c r="I35"/>
      <c r="J35"/>
      <c r="K35"/>
      <c r="L35"/>
    </row>
    <row r="36" spans="1:12" x14ac:dyDescent="0.2">
      <c r="A36" s="135">
        <v>34</v>
      </c>
      <c r="B36" s="125">
        <v>497</v>
      </c>
      <c r="C36" s="138" t="s">
        <v>241</v>
      </c>
      <c r="D36" s="121" t="s">
        <v>478</v>
      </c>
      <c r="E36" s="137" t="str">
        <f>'GIOŚ (2015)-jeziora'!AO40</f>
        <v>zanieczyszczony</v>
      </c>
      <c r="F36" s="137" t="str">
        <f>'Bojakowska et al.(1998)-jeziora'!O38</f>
        <v>klasa I</v>
      </c>
      <c r="G36" s="137" t="str">
        <f>'CSST (2013)-jeziora'!AY38</f>
        <v>Level 4</v>
      </c>
      <c r="I36"/>
      <c r="J36"/>
      <c r="K36"/>
      <c r="L36"/>
    </row>
    <row r="37" spans="1:12" x14ac:dyDescent="0.2">
      <c r="A37" s="135">
        <v>35</v>
      </c>
      <c r="B37" s="125">
        <v>498</v>
      </c>
      <c r="C37" s="138" t="s">
        <v>241</v>
      </c>
      <c r="D37" s="121" t="s">
        <v>479</v>
      </c>
      <c r="E37" s="137" t="str">
        <f>'GIOŚ (2015)-jeziora'!AO41</f>
        <v>niezanieczyszczony</v>
      </c>
      <c r="F37" s="137" t="str">
        <f>'Bojakowska et al.(1998)-jeziora'!O39</f>
        <v>klasa I</v>
      </c>
      <c r="G37" s="137" t="str">
        <f>'CSST (2013)-jeziora'!AY39</f>
        <v>Level 2</v>
      </c>
      <c r="I37"/>
      <c r="J37"/>
      <c r="K37"/>
      <c r="L37"/>
    </row>
    <row r="38" spans="1:12" x14ac:dyDescent="0.2">
      <c r="A38" s="135">
        <v>36</v>
      </c>
      <c r="B38" s="125">
        <v>499</v>
      </c>
      <c r="C38" s="138" t="s">
        <v>241</v>
      </c>
      <c r="D38" s="121" t="s">
        <v>480</v>
      </c>
      <c r="E38" s="137" t="str">
        <f>'GIOŚ (2015)-jeziora'!AO42</f>
        <v>zanieczyszczony</v>
      </c>
      <c r="F38" s="137" t="str">
        <f>'Bojakowska et al.(1998)-jeziora'!O40</f>
        <v>klasa I</v>
      </c>
      <c r="G38" s="137" t="str">
        <f>'CSST (2013)-jeziora'!AY40</f>
        <v>Level 4</v>
      </c>
      <c r="I38"/>
      <c r="J38"/>
      <c r="K38"/>
      <c r="L38"/>
    </row>
    <row r="39" spans="1:12" x14ac:dyDescent="0.2">
      <c r="A39" s="135">
        <v>37</v>
      </c>
      <c r="B39" s="125">
        <v>500</v>
      </c>
      <c r="C39" s="138" t="s">
        <v>241</v>
      </c>
      <c r="D39" s="121" t="s">
        <v>247</v>
      </c>
      <c r="E39" s="137" t="str">
        <f>'GIOŚ (2015)-jeziora'!AO43</f>
        <v>niezanieczyszczony</v>
      </c>
      <c r="F39" s="137" t="str">
        <f>'Bojakowska et al.(1998)-jeziora'!O41</f>
        <v>klasa I</v>
      </c>
      <c r="G39" s="137" t="str">
        <f>'CSST (2013)-jeziora'!AY41</f>
        <v>Level 3</v>
      </c>
      <c r="I39"/>
      <c r="J39"/>
      <c r="K39"/>
      <c r="L39"/>
    </row>
    <row r="40" spans="1:12" x14ac:dyDescent="0.2">
      <c r="A40" s="135">
        <v>38</v>
      </c>
      <c r="B40" s="125">
        <v>501</v>
      </c>
      <c r="C40" s="138" t="s">
        <v>241</v>
      </c>
      <c r="D40" s="153" t="s">
        <v>481</v>
      </c>
      <c r="E40" s="137" t="str">
        <f>'GIOŚ (2015)-jeziora'!AO44</f>
        <v>zanieczyszczony</v>
      </c>
      <c r="F40" s="137" t="str">
        <f>'Bojakowska et al.(1998)-jeziora'!O42</f>
        <v>klasa II</v>
      </c>
      <c r="G40" s="137" t="str">
        <f>'CSST (2013)-jeziora'!AY42</f>
        <v>Level 4</v>
      </c>
      <c r="I40"/>
      <c r="J40"/>
      <c r="K40"/>
      <c r="L40"/>
    </row>
    <row r="41" spans="1:12" x14ac:dyDescent="0.2">
      <c r="A41" s="135">
        <v>39</v>
      </c>
      <c r="B41" s="125">
        <v>502</v>
      </c>
      <c r="C41" s="138" t="s">
        <v>241</v>
      </c>
      <c r="D41" s="121" t="s">
        <v>482</v>
      </c>
      <c r="E41" s="137" t="str">
        <f>'GIOŚ (2015)-jeziora'!AO45</f>
        <v>zanieczyszczony</v>
      </c>
      <c r="F41" s="137" t="str">
        <f>'Bojakowska et al.(1998)-jeziora'!O43</f>
        <v>klasa II</v>
      </c>
      <c r="G41" s="137" t="str">
        <f>'CSST (2013)-jeziora'!AY43</f>
        <v>Level 4</v>
      </c>
      <c r="I41"/>
      <c r="J41"/>
      <c r="K41"/>
      <c r="L41"/>
    </row>
    <row r="42" spans="1:12" x14ac:dyDescent="0.2">
      <c r="A42" s="135">
        <v>40</v>
      </c>
      <c r="B42" s="125">
        <v>503</v>
      </c>
      <c r="C42" s="138" t="s">
        <v>241</v>
      </c>
      <c r="D42" s="153" t="s">
        <v>483</v>
      </c>
      <c r="E42" s="137" t="str">
        <f>'GIOŚ (2015)-jeziora'!AO46</f>
        <v>zanieczyszczony</v>
      </c>
      <c r="F42" s="137" t="str">
        <f>'Bojakowska et al.(1998)-jeziora'!O44</f>
        <v>klasa I</v>
      </c>
      <c r="G42" s="137" t="str">
        <f>'CSST (2013)-jeziora'!AY44</f>
        <v>Level 4</v>
      </c>
      <c r="I42"/>
      <c r="J42"/>
      <c r="K42"/>
      <c r="L42"/>
    </row>
    <row r="43" spans="1:12" x14ac:dyDescent="0.2">
      <c r="A43" s="135">
        <v>41</v>
      </c>
      <c r="B43" s="125">
        <v>504</v>
      </c>
      <c r="C43" s="138" t="s">
        <v>241</v>
      </c>
      <c r="D43" s="153" t="s">
        <v>484</v>
      </c>
      <c r="E43" s="137" t="str">
        <f>'GIOŚ (2015)-jeziora'!AO47</f>
        <v>niezanieczyszczony</v>
      </c>
      <c r="F43" s="137" t="str">
        <f>'Bojakowska et al.(1998)-jeziora'!O45</f>
        <v>klasa I</v>
      </c>
      <c r="G43" s="137" t="str">
        <f>'CSST (2013)-jeziora'!AY45</f>
        <v>Level 4</v>
      </c>
      <c r="I43"/>
      <c r="J43"/>
      <c r="K43"/>
      <c r="L43"/>
    </row>
    <row r="44" spans="1:12" ht="25.5" x14ac:dyDescent="0.2">
      <c r="A44" s="135">
        <v>42</v>
      </c>
      <c r="B44" s="125">
        <v>505</v>
      </c>
      <c r="C44" s="138" t="s">
        <v>241</v>
      </c>
      <c r="D44" s="121" t="s">
        <v>485</v>
      </c>
      <c r="E44" s="137" t="str">
        <f>'GIOŚ (2015)-jeziora'!AO48</f>
        <v>zanieczyszczony</v>
      </c>
      <c r="F44" s="137" t="str">
        <f>'Bojakowska et al.(1998)-jeziora'!O46</f>
        <v>klasa II</v>
      </c>
      <c r="G44" s="137" t="str">
        <f>'CSST (2013)-jeziora'!AY46</f>
        <v>Level 4</v>
      </c>
      <c r="I44"/>
      <c r="J44"/>
      <c r="K44"/>
      <c r="L44"/>
    </row>
    <row r="45" spans="1:12" ht="25.5" x14ac:dyDescent="0.2">
      <c r="A45" s="135">
        <v>43</v>
      </c>
      <c r="B45" s="125">
        <v>506</v>
      </c>
      <c r="C45" s="138" t="s">
        <v>241</v>
      </c>
      <c r="D45" s="153" t="s">
        <v>486</v>
      </c>
      <c r="E45" s="137" t="str">
        <f>'GIOŚ (2015)-jeziora'!AO49</f>
        <v>zanieczyszczony</v>
      </c>
      <c r="F45" s="137" t="str">
        <f>'Bojakowska et al.(1998)-jeziora'!O47</f>
        <v>klasa II</v>
      </c>
      <c r="G45" s="137" t="str">
        <f>'CSST (2013)-jeziora'!AY47</f>
        <v>Level 4</v>
      </c>
      <c r="I45"/>
      <c r="J45"/>
      <c r="K45"/>
      <c r="L45"/>
    </row>
    <row r="46" spans="1:12" x14ac:dyDescent="0.2">
      <c r="A46" s="135">
        <v>44</v>
      </c>
      <c r="B46" s="125">
        <v>507</v>
      </c>
      <c r="C46" s="138" t="s">
        <v>241</v>
      </c>
      <c r="D46" s="121" t="s">
        <v>487</v>
      </c>
      <c r="E46" s="137" t="str">
        <f>'GIOŚ (2015)-jeziora'!AO50</f>
        <v>niezanieczyszczony</v>
      </c>
      <c r="F46" s="137" t="str">
        <f>'Bojakowska et al.(1998)-jeziora'!O48</f>
        <v>klasa I</v>
      </c>
      <c r="G46" s="137" t="str">
        <f>'CSST (2013)-jeziora'!AY48</f>
        <v>Level 2</v>
      </c>
      <c r="I46"/>
      <c r="J46"/>
      <c r="K46"/>
      <c r="L46"/>
    </row>
    <row r="47" spans="1:12" x14ac:dyDescent="0.2">
      <c r="A47" s="135">
        <v>45</v>
      </c>
      <c r="B47" s="125">
        <v>508</v>
      </c>
      <c r="C47" s="138" t="s">
        <v>241</v>
      </c>
      <c r="D47" s="121" t="s">
        <v>488</v>
      </c>
      <c r="E47" s="137" t="str">
        <f>'GIOŚ (2015)-jeziora'!AO51</f>
        <v>zanieczyszczony</v>
      </c>
      <c r="F47" s="137" t="str">
        <f>'Bojakowska et al.(1998)-jeziora'!O49</f>
        <v>klasa II</v>
      </c>
      <c r="G47" s="137" t="str">
        <f>'CSST (2013)-jeziora'!AY49</f>
        <v>Level 4</v>
      </c>
      <c r="I47"/>
      <c r="J47"/>
      <c r="K47"/>
      <c r="L47"/>
    </row>
    <row r="48" spans="1:12" x14ac:dyDescent="0.2">
      <c r="A48" s="135">
        <v>46</v>
      </c>
      <c r="B48" s="125">
        <v>509</v>
      </c>
      <c r="C48" s="138" t="s">
        <v>241</v>
      </c>
      <c r="D48" s="153" t="s">
        <v>489</v>
      </c>
      <c r="E48" s="137" t="str">
        <f>'GIOŚ (2015)-jeziora'!AO52</f>
        <v>zanieczyszczony</v>
      </c>
      <c r="F48" s="137" t="str">
        <f>'Bojakowska et al.(1998)-jeziora'!O50</f>
        <v>klasa II</v>
      </c>
      <c r="G48" s="137" t="str">
        <f>'CSST (2013)-jeziora'!AY50</f>
        <v>Level 4</v>
      </c>
      <c r="I48"/>
      <c r="J48"/>
      <c r="K48"/>
      <c r="L48"/>
    </row>
    <row r="49" spans="1:12" x14ac:dyDescent="0.2">
      <c r="A49" s="135">
        <v>47</v>
      </c>
      <c r="B49" s="125">
        <v>510</v>
      </c>
      <c r="C49" s="138" t="s">
        <v>241</v>
      </c>
      <c r="D49" s="121" t="s">
        <v>490</v>
      </c>
      <c r="E49" s="137" t="str">
        <f>'GIOŚ (2015)-jeziora'!AO53</f>
        <v>niezanieczyszczony</v>
      </c>
      <c r="F49" s="137" t="str">
        <f>'Bojakowska et al.(1998)-jeziora'!O51</f>
        <v>klasa II</v>
      </c>
      <c r="G49" s="137" t="str">
        <f>'CSST (2013)-jeziora'!AY51</f>
        <v>Level 4</v>
      </c>
      <c r="I49"/>
      <c r="J49"/>
      <c r="K49"/>
      <c r="L49"/>
    </row>
    <row r="50" spans="1:12" x14ac:dyDescent="0.2">
      <c r="A50" s="135">
        <v>48</v>
      </c>
      <c r="B50" s="125">
        <v>511</v>
      </c>
      <c r="C50" s="138" t="s">
        <v>241</v>
      </c>
      <c r="D50" s="121" t="s">
        <v>491</v>
      </c>
      <c r="E50" s="137" t="str">
        <f>'GIOŚ (2015)-jeziora'!AO54</f>
        <v>niezanieczyszczony</v>
      </c>
      <c r="F50" s="137" t="str">
        <f>'Bojakowska et al.(1998)-jeziora'!O52</f>
        <v>klasa I</v>
      </c>
      <c r="G50" s="137" t="str">
        <f>'CSST (2013)-jeziora'!AY52</f>
        <v>Level 1</v>
      </c>
      <c r="I50"/>
      <c r="J50"/>
      <c r="K50"/>
      <c r="L50"/>
    </row>
    <row r="51" spans="1:12" x14ac:dyDescent="0.2">
      <c r="A51" s="135">
        <v>49</v>
      </c>
      <c r="B51" s="125">
        <v>512</v>
      </c>
      <c r="C51" s="138" t="s">
        <v>241</v>
      </c>
      <c r="D51" s="121" t="s">
        <v>492</v>
      </c>
      <c r="E51" s="137" t="str">
        <f>'GIOŚ (2015)-jeziora'!AO55</f>
        <v>niezanieczyszczony</v>
      </c>
      <c r="F51" s="137" t="str">
        <f>'Bojakowska et al.(1998)-jeziora'!O53</f>
        <v>klasa I</v>
      </c>
      <c r="G51" s="137" t="str">
        <f>'CSST (2013)-jeziora'!AY53</f>
        <v>Level 2</v>
      </c>
      <c r="I51"/>
      <c r="J51"/>
      <c r="K51"/>
      <c r="L51"/>
    </row>
    <row r="52" spans="1:12" x14ac:dyDescent="0.2">
      <c r="A52" s="135">
        <v>50</v>
      </c>
      <c r="B52" s="125">
        <v>513</v>
      </c>
      <c r="C52" s="138" t="s">
        <v>241</v>
      </c>
      <c r="D52" s="121" t="s">
        <v>493</v>
      </c>
      <c r="E52" s="137" t="str">
        <f>'GIOŚ (2015)-jeziora'!AO56</f>
        <v>niezanieczyszczony</v>
      </c>
      <c r="F52" s="137" t="str">
        <f>'Bojakowska et al.(1998)-jeziora'!O54</f>
        <v>klasa I</v>
      </c>
      <c r="G52" s="137" t="str">
        <f>'CSST (2013)-jeziora'!AY54</f>
        <v>Level 4</v>
      </c>
      <c r="I52"/>
      <c r="J52"/>
      <c r="K52"/>
      <c r="L52"/>
    </row>
    <row r="53" spans="1:12" x14ac:dyDescent="0.2">
      <c r="A53" s="135">
        <v>51</v>
      </c>
      <c r="B53" s="125">
        <v>514</v>
      </c>
      <c r="C53" s="138" t="s">
        <v>241</v>
      </c>
      <c r="D53" s="121" t="s">
        <v>494</v>
      </c>
      <c r="E53" s="137" t="str">
        <f>'GIOŚ (2015)-jeziora'!AO57</f>
        <v>niezanieczyszczony</v>
      </c>
      <c r="F53" s="137" t="str">
        <f>'Bojakowska et al.(1998)-jeziora'!O55</f>
        <v>klasa I</v>
      </c>
      <c r="G53" s="137" t="str">
        <f>'CSST (2013)-jeziora'!AY55</f>
        <v>Level 4</v>
      </c>
      <c r="I53"/>
      <c r="J53"/>
      <c r="K53"/>
      <c r="L53"/>
    </row>
    <row r="54" spans="1:12" x14ac:dyDescent="0.2">
      <c r="A54" s="135">
        <v>52</v>
      </c>
      <c r="B54" s="125">
        <v>515</v>
      </c>
      <c r="C54" s="138" t="s">
        <v>241</v>
      </c>
      <c r="D54" s="121" t="s">
        <v>495</v>
      </c>
      <c r="E54" s="137" t="str">
        <f>'GIOŚ (2015)-jeziora'!AO58</f>
        <v>niezanieczyszczony</v>
      </c>
      <c r="F54" s="137" t="str">
        <f>'Bojakowska et al.(1998)-jeziora'!O56</f>
        <v>klasa I</v>
      </c>
      <c r="G54" s="137" t="str">
        <f>'CSST (2013)-jeziora'!AY56</f>
        <v>Level 4</v>
      </c>
      <c r="I54"/>
      <c r="J54"/>
      <c r="K54"/>
      <c r="L54"/>
    </row>
    <row r="55" spans="1:12" x14ac:dyDescent="0.2">
      <c r="A55" s="135">
        <v>53</v>
      </c>
      <c r="B55" s="125">
        <v>516</v>
      </c>
      <c r="C55" s="138" t="s">
        <v>241</v>
      </c>
      <c r="D55" s="121" t="s">
        <v>496</v>
      </c>
      <c r="E55" s="137" t="str">
        <f>'GIOŚ (2015)-jeziora'!AO59</f>
        <v>niezanieczyszczony</v>
      </c>
      <c r="F55" s="137" t="str">
        <f>'Bojakowska et al.(1998)-jeziora'!O57</f>
        <v>klasa I</v>
      </c>
      <c r="G55" s="137" t="str">
        <f>'CSST (2013)-jeziora'!AY57</f>
        <v>Level 4</v>
      </c>
      <c r="I55"/>
      <c r="J55"/>
      <c r="K55"/>
      <c r="L55"/>
    </row>
    <row r="56" spans="1:12" x14ac:dyDescent="0.2">
      <c r="A56" s="135">
        <v>54</v>
      </c>
      <c r="B56" s="125">
        <v>517</v>
      </c>
      <c r="C56" s="138" t="s">
        <v>241</v>
      </c>
      <c r="D56" s="121" t="s">
        <v>497</v>
      </c>
      <c r="E56" s="137" t="str">
        <f>'GIOŚ (2015)-jeziora'!AO60</f>
        <v>zanieczyszczony</v>
      </c>
      <c r="F56" s="137" t="str">
        <f>'Bojakowska et al.(1998)-jeziora'!O58</f>
        <v>klasa II</v>
      </c>
      <c r="G56" s="137" t="str">
        <f>'CSST (2013)-jeziora'!AY58</f>
        <v>Level 4</v>
      </c>
      <c r="I56"/>
      <c r="J56"/>
      <c r="K56"/>
      <c r="L56"/>
    </row>
    <row r="57" spans="1:12" x14ac:dyDescent="0.2">
      <c r="A57" s="135">
        <v>55</v>
      </c>
      <c r="B57" s="125">
        <v>518</v>
      </c>
      <c r="C57" s="138" t="s">
        <v>241</v>
      </c>
      <c r="D57" s="121" t="s">
        <v>498</v>
      </c>
      <c r="E57" s="137" t="str">
        <f>'GIOŚ (2015)-jeziora'!AO61</f>
        <v>zanieczyszczony</v>
      </c>
      <c r="F57" s="137" t="str">
        <f>'Bojakowska et al.(1998)-jeziora'!O59</f>
        <v>klasa I</v>
      </c>
      <c r="G57" s="137" t="str">
        <f>'CSST (2013)-jeziora'!AY59</f>
        <v>Level 4</v>
      </c>
      <c r="I57"/>
      <c r="J57"/>
      <c r="K57"/>
      <c r="L57"/>
    </row>
    <row r="58" spans="1:12" x14ac:dyDescent="0.2">
      <c r="A58" s="135">
        <v>56</v>
      </c>
      <c r="B58" s="125">
        <v>519</v>
      </c>
      <c r="C58" s="138" t="s">
        <v>241</v>
      </c>
      <c r="D58" s="121" t="s">
        <v>499</v>
      </c>
      <c r="E58" s="137" t="str">
        <f>'GIOŚ (2015)-jeziora'!AO62</f>
        <v>zanieczyszczony</v>
      </c>
      <c r="F58" s="137" t="str">
        <f>'Bojakowska et al.(1998)-jeziora'!O60</f>
        <v>klasa I</v>
      </c>
      <c r="G58" s="137" t="str">
        <f>'CSST (2013)-jeziora'!AY60</f>
        <v>Level 3</v>
      </c>
      <c r="I58"/>
      <c r="J58"/>
      <c r="K58"/>
      <c r="L58"/>
    </row>
    <row r="59" spans="1:12" x14ac:dyDescent="0.2">
      <c r="A59" s="135">
        <v>57</v>
      </c>
      <c r="B59" s="125">
        <v>520</v>
      </c>
      <c r="C59" s="138" t="s">
        <v>241</v>
      </c>
      <c r="D59" s="153" t="s">
        <v>500</v>
      </c>
      <c r="E59" s="137" t="str">
        <f>'GIOŚ (2015)-jeziora'!AO63</f>
        <v>zanieczyszczony</v>
      </c>
      <c r="F59" s="137" t="str">
        <f>'Bojakowska et al.(1998)-jeziora'!O61</f>
        <v>klasa II</v>
      </c>
      <c r="G59" s="137" t="str">
        <f>'CSST (2013)-jeziora'!AY61</f>
        <v>Level 4</v>
      </c>
      <c r="I59"/>
      <c r="J59"/>
      <c r="K59"/>
      <c r="L59"/>
    </row>
    <row r="60" spans="1:12" x14ac:dyDescent="0.2">
      <c r="A60" s="135">
        <v>58</v>
      </c>
      <c r="B60" s="125">
        <v>521</v>
      </c>
      <c r="C60" s="138" t="s">
        <v>241</v>
      </c>
      <c r="D60" s="121" t="s">
        <v>501</v>
      </c>
      <c r="E60" s="137" t="str">
        <f>'GIOŚ (2015)-jeziora'!AO64</f>
        <v>niezanieczyszczony</v>
      </c>
      <c r="F60" s="137" t="str">
        <f>'Bojakowska et al.(1998)-jeziora'!O62</f>
        <v>klasa I</v>
      </c>
      <c r="G60" s="137" t="str">
        <f>'CSST (2013)-jeziora'!AY62</f>
        <v>Level 3</v>
      </c>
      <c r="I60"/>
      <c r="J60"/>
      <c r="K60"/>
      <c r="L60"/>
    </row>
    <row r="61" spans="1:12" x14ac:dyDescent="0.2">
      <c r="A61" s="135">
        <v>59</v>
      </c>
      <c r="B61" s="125">
        <v>522</v>
      </c>
      <c r="C61" s="138" t="s">
        <v>241</v>
      </c>
      <c r="D61" s="153" t="s">
        <v>502</v>
      </c>
      <c r="E61" s="137" t="str">
        <f>'GIOŚ (2015)-jeziora'!AO65</f>
        <v>zanieczyszczony</v>
      </c>
      <c r="F61" s="137" t="str">
        <f>'Bojakowska et al.(1998)-jeziora'!O63</f>
        <v>klasa II</v>
      </c>
      <c r="G61" s="137" t="str">
        <f>'CSST (2013)-jeziora'!AY63</f>
        <v>Level 4</v>
      </c>
      <c r="I61"/>
      <c r="J61"/>
      <c r="K61"/>
      <c r="L61"/>
    </row>
    <row r="62" spans="1:12" x14ac:dyDescent="0.2">
      <c r="A62" s="135">
        <v>60</v>
      </c>
      <c r="B62" s="125">
        <v>523</v>
      </c>
      <c r="C62" s="138" t="s">
        <v>241</v>
      </c>
      <c r="D62" s="121" t="s">
        <v>503</v>
      </c>
      <c r="E62" s="137" t="str">
        <f>'GIOŚ (2015)-jeziora'!AO66</f>
        <v>zanieczyszczony</v>
      </c>
      <c r="F62" s="137" t="str">
        <f>'Bojakowska et al.(1998)-jeziora'!O64</f>
        <v>klasa I</v>
      </c>
      <c r="G62" s="137" t="str">
        <f>'CSST (2013)-jeziora'!AY64</f>
        <v>Level 3</v>
      </c>
      <c r="I62"/>
      <c r="J62"/>
      <c r="K62"/>
      <c r="L62"/>
    </row>
    <row r="63" spans="1:12" x14ac:dyDescent="0.2">
      <c r="A63" s="135">
        <v>61</v>
      </c>
      <c r="B63" s="125">
        <v>524</v>
      </c>
      <c r="C63" s="138" t="s">
        <v>241</v>
      </c>
      <c r="D63" s="121" t="s">
        <v>504</v>
      </c>
      <c r="E63" s="137" t="str">
        <f>'GIOŚ (2015)-jeziora'!AO67</f>
        <v>niezanieczyszczony</v>
      </c>
      <c r="F63" s="137" t="str">
        <f>'Bojakowska et al.(1998)-jeziora'!O65</f>
        <v>klasa I</v>
      </c>
      <c r="G63" s="137" t="str">
        <f>'CSST (2013)-jeziora'!AY65</f>
        <v>Level 4</v>
      </c>
      <c r="I63"/>
      <c r="J63"/>
      <c r="K63"/>
      <c r="L63"/>
    </row>
    <row r="64" spans="1:12" x14ac:dyDescent="0.2">
      <c r="A64" s="135">
        <v>62</v>
      </c>
      <c r="B64" s="125">
        <v>525</v>
      </c>
      <c r="C64" s="138" t="s">
        <v>241</v>
      </c>
      <c r="D64" s="121" t="s">
        <v>505</v>
      </c>
      <c r="E64" s="137" t="str">
        <f>'GIOŚ (2015)-jeziora'!AO68</f>
        <v>zanieczyszczony</v>
      </c>
      <c r="F64" s="137" t="str">
        <f>'Bojakowska et al.(1998)-jeziora'!O66</f>
        <v>klasa II</v>
      </c>
      <c r="G64" s="137" t="str">
        <f>'CSST (2013)-jeziora'!AY66</f>
        <v>Level 2</v>
      </c>
      <c r="I64"/>
      <c r="J64"/>
      <c r="K64"/>
      <c r="L64"/>
    </row>
    <row r="65" spans="1:12" x14ac:dyDescent="0.2">
      <c r="A65" s="135">
        <v>63</v>
      </c>
      <c r="B65" s="125">
        <v>526</v>
      </c>
      <c r="C65" s="138" t="s">
        <v>241</v>
      </c>
      <c r="D65" s="153" t="s">
        <v>506</v>
      </c>
      <c r="E65" s="137" t="str">
        <f>'GIOŚ (2015)-jeziora'!AO69</f>
        <v>zanieczyszczony</v>
      </c>
      <c r="F65" s="137" t="str">
        <f>'Bojakowska et al.(1998)-jeziora'!O67</f>
        <v>klasa II</v>
      </c>
      <c r="G65" s="137" t="str">
        <f>'CSST (2013)-jeziora'!AY67</f>
        <v>Level 3</v>
      </c>
      <c r="I65"/>
      <c r="J65"/>
      <c r="K65"/>
      <c r="L65"/>
    </row>
    <row r="66" spans="1:12" x14ac:dyDescent="0.2">
      <c r="A66" s="135">
        <v>64</v>
      </c>
      <c r="B66" s="125">
        <v>527</v>
      </c>
      <c r="C66" s="138" t="s">
        <v>241</v>
      </c>
      <c r="D66" s="153" t="s">
        <v>507</v>
      </c>
      <c r="E66" s="137" t="str">
        <f>'GIOŚ (2015)-jeziora'!AO70</f>
        <v>zanieczyszczony</v>
      </c>
      <c r="F66" s="137" t="str">
        <f>'Bojakowska et al.(1998)-jeziora'!O68</f>
        <v>klasa II</v>
      </c>
      <c r="G66" s="137" t="str">
        <f>'CSST (2013)-jeziora'!AY68</f>
        <v>Level 4</v>
      </c>
      <c r="I66"/>
      <c r="J66"/>
      <c r="K66"/>
      <c r="L66"/>
    </row>
    <row r="67" spans="1:12" x14ac:dyDescent="0.2">
      <c r="A67" s="135">
        <v>65</v>
      </c>
      <c r="B67" s="125">
        <v>528</v>
      </c>
      <c r="C67" s="138" t="s">
        <v>241</v>
      </c>
      <c r="D67" s="121" t="s">
        <v>508</v>
      </c>
      <c r="E67" s="137" t="str">
        <f>'GIOŚ (2015)-jeziora'!AO71</f>
        <v>zanieczyszczony</v>
      </c>
      <c r="F67" s="137" t="str">
        <f>'Bojakowska et al.(1998)-jeziora'!O69</f>
        <v>klasa II</v>
      </c>
      <c r="G67" s="137" t="str">
        <f>'CSST (2013)-jeziora'!AY69</f>
        <v>Level 4</v>
      </c>
      <c r="I67"/>
      <c r="J67"/>
      <c r="K67"/>
      <c r="L67"/>
    </row>
    <row r="68" spans="1:12" x14ac:dyDescent="0.2">
      <c r="A68" s="135">
        <v>66</v>
      </c>
      <c r="B68" s="125">
        <v>529</v>
      </c>
      <c r="C68" s="138" t="s">
        <v>241</v>
      </c>
      <c r="D68" s="121" t="s">
        <v>509</v>
      </c>
      <c r="E68" s="137" t="str">
        <f>'GIOŚ (2015)-jeziora'!AO72</f>
        <v>niezanieczyszczony</v>
      </c>
      <c r="F68" s="137" t="str">
        <f>'Bojakowska et al.(1998)-jeziora'!O70</f>
        <v>klasa I</v>
      </c>
      <c r="G68" s="137" t="str">
        <f>'CSST (2013)-jeziora'!AY70</f>
        <v>Level 1</v>
      </c>
      <c r="I68"/>
      <c r="J68"/>
      <c r="K68"/>
      <c r="L68"/>
    </row>
    <row r="69" spans="1:12" x14ac:dyDescent="0.2">
      <c r="A69" s="135">
        <v>67</v>
      </c>
      <c r="B69" s="125">
        <v>530</v>
      </c>
      <c r="C69" s="138" t="s">
        <v>241</v>
      </c>
      <c r="D69" s="153" t="s">
        <v>510</v>
      </c>
      <c r="E69" s="137" t="str">
        <f>'GIOŚ (2015)-jeziora'!AO73</f>
        <v>zanieczyszczony</v>
      </c>
      <c r="F69" s="137" t="str">
        <f>'Bojakowska et al.(1998)-jeziora'!O71</f>
        <v>klasa II</v>
      </c>
      <c r="G69" s="137" t="str">
        <f>'CSST (2013)-jeziora'!AY71</f>
        <v>Level 2</v>
      </c>
      <c r="I69"/>
      <c r="J69"/>
      <c r="K69"/>
      <c r="L69"/>
    </row>
    <row r="70" spans="1:12" x14ac:dyDescent="0.2">
      <c r="A70" s="135">
        <v>68</v>
      </c>
      <c r="B70" s="125">
        <v>531</v>
      </c>
      <c r="C70" s="138" t="s">
        <v>241</v>
      </c>
      <c r="D70" s="121" t="s">
        <v>511</v>
      </c>
      <c r="E70" s="137" t="str">
        <f>'GIOŚ (2015)-jeziora'!AO74</f>
        <v>zanieczyszczony</v>
      </c>
      <c r="F70" s="137" t="str">
        <f>'Bojakowska et al.(1998)-jeziora'!O72</f>
        <v>klasa I</v>
      </c>
      <c r="G70" s="137" t="str">
        <f>'CSST (2013)-jeziora'!AY72</f>
        <v>Level 4</v>
      </c>
      <c r="I70"/>
      <c r="J70"/>
      <c r="K70"/>
      <c r="L70"/>
    </row>
    <row r="71" spans="1:12" x14ac:dyDescent="0.2">
      <c r="A71" s="135">
        <v>69</v>
      </c>
      <c r="B71" s="125">
        <v>532</v>
      </c>
      <c r="C71" s="138" t="s">
        <v>241</v>
      </c>
      <c r="D71" s="121" t="s">
        <v>512</v>
      </c>
      <c r="E71" s="137" t="str">
        <f>'GIOŚ (2015)-jeziora'!AO75</f>
        <v>niezanieczyszczony</v>
      </c>
      <c r="F71" s="137" t="str">
        <f>'Bojakowska et al.(1998)-jeziora'!O73</f>
        <v>klasa I</v>
      </c>
      <c r="G71" s="137" t="str">
        <f>'CSST (2013)-jeziora'!AY73</f>
        <v>Level 4</v>
      </c>
      <c r="I71"/>
      <c r="J71"/>
      <c r="K71"/>
      <c r="L71"/>
    </row>
    <row r="72" spans="1:12" x14ac:dyDescent="0.2">
      <c r="A72" s="135">
        <v>70</v>
      </c>
      <c r="B72" s="125">
        <v>533</v>
      </c>
      <c r="C72" s="138" t="s">
        <v>241</v>
      </c>
      <c r="D72" s="121" t="s">
        <v>513</v>
      </c>
      <c r="E72" s="137" t="str">
        <f>'GIOŚ (2015)-jeziora'!AO76</f>
        <v>zanieczyszczony</v>
      </c>
      <c r="F72" s="137" t="str">
        <f>'Bojakowska et al.(1998)-jeziora'!O74</f>
        <v>klasa II</v>
      </c>
      <c r="G72" s="137" t="str">
        <f>'CSST (2013)-jeziora'!AY74</f>
        <v>Level 4</v>
      </c>
      <c r="I72"/>
      <c r="J72"/>
      <c r="K72"/>
      <c r="L72"/>
    </row>
    <row r="73" spans="1:12" x14ac:dyDescent="0.2">
      <c r="A73" s="135">
        <v>71</v>
      </c>
      <c r="B73" s="125">
        <v>534</v>
      </c>
      <c r="C73" s="138" t="s">
        <v>241</v>
      </c>
      <c r="D73" s="153" t="s">
        <v>514</v>
      </c>
      <c r="E73" s="137" t="str">
        <f>'GIOŚ (2015)-jeziora'!AO77</f>
        <v>zanieczyszczony</v>
      </c>
      <c r="F73" s="137" t="str">
        <f>'Bojakowska et al.(1998)-jeziora'!O75</f>
        <v>klasa II</v>
      </c>
      <c r="G73" s="137" t="str">
        <f>'CSST (2013)-jeziora'!AY75</f>
        <v>Level 2</v>
      </c>
      <c r="I73"/>
      <c r="J73"/>
      <c r="K73"/>
      <c r="L73"/>
    </row>
    <row r="74" spans="1:12" ht="25.5" x14ac:dyDescent="0.2">
      <c r="A74" s="135">
        <v>72</v>
      </c>
      <c r="B74" s="125">
        <v>535</v>
      </c>
      <c r="C74" s="138" t="s">
        <v>241</v>
      </c>
      <c r="D74" s="121" t="s">
        <v>515</v>
      </c>
      <c r="E74" s="137" t="str">
        <f>'GIOŚ (2015)-jeziora'!AO78</f>
        <v>niezanieczyszczony</v>
      </c>
      <c r="F74" s="137" t="str">
        <f>'Bojakowska et al.(1998)-jeziora'!O76</f>
        <v>klasa I</v>
      </c>
      <c r="G74" s="137" t="str">
        <f>'CSST (2013)-jeziora'!AY76</f>
        <v>Level 1</v>
      </c>
      <c r="I74"/>
      <c r="J74"/>
      <c r="K74"/>
      <c r="L74"/>
    </row>
    <row r="75" spans="1:12" x14ac:dyDescent="0.2">
      <c r="A75" s="135">
        <v>73</v>
      </c>
      <c r="B75" s="125">
        <v>536</v>
      </c>
      <c r="C75" s="138" t="s">
        <v>241</v>
      </c>
      <c r="D75" s="121" t="s">
        <v>516</v>
      </c>
      <c r="E75" s="137" t="str">
        <f>'GIOŚ (2015)-jeziora'!AO79</f>
        <v>zanieczyszczony</v>
      </c>
      <c r="F75" s="137" t="str">
        <f>'Bojakowska et al.(1998)-jeziora'!O77</f>
        <v>klasa II</v>
      </c>
      <c r="G75" s="137" t="str">
        <f>'CSST (2013)-jeziora'!AY77</f>
        <v>Level 4</v>
      </c>
      <c r="I75"/>
      <c r="J75"/>
      <c r="K75"/>
      <c r="L75"/>
    </row>
    <row r="76" spans="1:12" x14ac:dyDescent="0.2">
      <c r="A76" s="135">
        <v>74</v>
      </c>
      <c r="B76" s="125">
        <v>537</v>
      </c>
      <c r="C76" s="138" t="s">
        <v>241</v>
      </c>
      <c r="D76" s="121" t="s">
        <v>517</v>
      </c>
      <c r="E76" s="137" t="str">
        <f>'GIOŚ (2015)-jeziora'!AO80</f>
        <v>zanieczyszczony</v>
      </c>
      <c r="F76" s="137" t="str">
        <f>'Bojakowska et al.(1998)-jeziora'!O78</f>
        <v>klasa I</v>
      </c>
      <c r="G76" s="137" t="str">
        <f>'CSST (2013)-jeziora'!AY78</f>
        <v>Level 3</v>
      </c>
      <c r="I76"/>
      <c r="J76"/>
      <c r="K76"/>
      <c r="L76"/>
    </row>
    <row r="77" spans="1:12" x14ac:dyDescent="0.2">
      <c r="A77" s="135">
        <v>75</v>
      </c>
      <c r="B77" s="125">
        <v>538</v>
      </c>
      <c r="C77" s="138" t="s">
        <v>241</v>
      </c>
      <c r="D77" s="121" t="s">
        <v>518</v>
      </c>
      <c r="E77" s="137" t="str">
        <f>'GIOŚ (2015)-jeziora'!AO81</f>
        <v>zanieczyszczony</v>
      </c>
      <c r="F77" s="137" t="str">
        <f>'Bojakowska et al.(1998)-jeziora'!O79</f>
        <v>klasa II</v>
      </c>
      <c r="G77" s="137" t="str">
        <f>'CSST (2013)-jeziora'!AY79</f>
        <v>Level 3</v>
      </c>
      <c r="I77"/>
      <c r="J77"/>
      <c r="K77"/>
      <c r="L77"/>
    </row>
    <row r="78" spans="1:12" x14ac:dyDescent="0.2">
      <c r="A78" s="135">
        <v>76</v>
      </c>
      <c r="B78" s="125">
        <v>539</v>
      </c>
      <c r="C78" s="138" t="s">
        <v>241</v>
      </c>
      <c r="D78" s="121" t="s">
        <v>519</v>
      </c>
      <c r="E78" s="137" t="str">
        <f>'GIOŚ (2015)-jeziora'!AO82</f>
        <v>zanieczyszczony</v>
      </c>
      <c r="F78" s="137" t="str">
        <f>'Bojakowska et al.(1998)-jeziora'!O80</f>
        <v>klasa I</v>
      </c>
      <c r="G78" s="137" t="str">
        <f>'CSST (2013)-jeziora'!AY80</f>
        <v>Level 2</v>
      </c>
      <c r="I78"/>
      <c r="J78"/>
      <c r="K78"/>
      <c r="L78"/>
    </row>
    <row r="79" spans="1:12" x14ac:dyDescent="0.2">
      <c r="A79" s="135">
        <v>77</v>
      </c>
      <c r="B79" s="125">
        <v>540</v>
      </c>
      <c r="C79" s="138" t="s">
        <v>241</v>
      </c>
      <c r="D79" s="153" t="s">
        <v>248</v>
      </c>
      <c r="E79" s="137" t="str">
        <f>'GIOŚ (2015)-jeziora'!AO83</f>
        <v>zanieczyszczony</v>
      </c>
      <c r="F79" s="137" t="str">
        <f>'Bojakowska et al.(1998)-jeziora'!O81</f>
        <v>klasa II</v>
      </c>
      <c r="G79" s="137" t="str">
        <f>'CSST (2013)-jeziora'!AY81</f>
        <v>Level 3</v>
      </c>
      <c r="I79"/>
      <c r="J79"/>
      <c r="K79"/>
      <c r="L79"/>
    </row>
    <row r="80" spans="1:12" x14ac:dyDescent="0.2">
      <c r="A80" s="135">
        <v>78</v>
      </c>
      <c r="B80" s="125">
        <v>541</v>
      </c>
      <c r="C80" s="138" t="s">
        <v>241</v>
      </c>
      <c r="D80" s="121" t="s">
        <v>520</v>
      </c>
      <c r="E80" s="137" t="str">
        <f>'GIOŚ (2015)-jeziora'!AO84</f>
        <v>niezanieczyszczony</v>
      </c>
      <c r="F80" s="137" t="str">
        <f>'Bojakowska et al.(1998)-jeziora'!O82</f>
        <v>klasa I</v>
      </c>
      <c r="G80" s="137" t="str">
        <f>'CSST (2013)-jeziora'!AY82</f>
        <v>Level 3</v>
      </c>
      <c r="I80"/>
      <c r="J80"/>
      <c r="K80"/>
      <c r="L80"/>
    </row>
    <row r="81" spans="1:12" x14ac:dyDescent="0.2">
      <c r="A81" s="135">
        <v>79</v>
      </c>
      <c r="B81" s="125">
        <v>542</v>
      </c>
      <c r="C81" s="138" t="s">
        <v>241</v>
      </c>
      <c r="D81" s="153" t="s">
        <v>521</v>
      </c>
      <c r="E81" s="137" t="str">
        <f>'GIOŚ (2015)-jeziora'!AO85</f>
        <v>zanieczyszczony</v>
      </c>
      <c r="F81" s="137" t="str">
        <f>'Bojakowska et al.(1998)-jeziora'!O83</f>
        <v>klasa II</v>
      </c>
      <c r="G81" s="137" t="str">
        <f>'CSST (2013)-jeziora'!AY83</f>
        <v>Level 4</v>
      </c>
      <c r="I81"/>
      <c r="J81"/>
      <c r="K81"/>
      <c r="L81"/>
    </row>
    <row r="82" spans="1:12" x14ac:dyDescent="0.2">
      <c r="A82" s="135">
        <v>80</v>
      </c>
      <c r="B82" s="125">
        <v>543</v>
      </c>
      <c r="C82" s="138" t="s">
        <v>241</v>
      </c>
      <c r="D82" s="153" t="s">
        <v>522</v>
      </c>
      <c r="E82" s="137" t="str">
        <f>'GIOŚ (2015)-jeziora'!AO86</f>
        <v>niezanieczyszczony</v>
      </c>
      <c r="F82" s="137" t="str">
        <f>'Bojakowska et al.(1998)-jeziora'!O84</f>
        <v>klasa II</v>
      </c>
      <c r="G82" s="137" t="str">
        <f>'CSST (2013)-jeziora'!AY84</f>
        <v>Level 4</v>
      </c>
      <c r="I82"/>
      <c r="J82"/>
      <c r="K82"/>
      <c r="L82"/>
    </row>
    <row r="83" spans="1:12" x14ac:dyDescent="0.2">
      <c r="A83" s="135">
        <v>81</v>
      </c>
      <c r="B83" s="125">
        <v>544</v>
      </c>
      <c r="C83" s="138" t="s">
        <v>241</v>
      </c>
      <c r="D83" s="121" t="s">
        <v>523</v>
      </c>
      <c r="E83" s="137" t="str">
        <f>'GIOŚ (2015)-jeziora'!AO87</f>
        <v>zanieczyszczony</v>
      </c>
      <c r="F83" s="137" t="str">
        <f>'Bojakowska et al.(1998)-jeziora'!O85</f>
        <v>klasa I</v>
      </c>
      <c r="G83" s="137" t="str">
        <f>'CSST (2013)-jeziora'!AY85</f>
        <v>Level 2</v>
      </c>
      <c r="I83"/>
      <c r="J83"/>
      <c r="K83"/>
      <c r="L83"/>
    </row>
    <row r="84" spans="1:12" x14ac:dyDescent="0.2">
      <c r="A84" s="135">
        <v>82</v>
      </c>
      <c r="B84" s="125">
        <v>545</v>
      </c>
      <c r="C84" s="138" t="s">
        <v>241</v>
      </c>
      <c r="D84" s="121" t="s">
        <v>524</v>
      </c>
      <c r="E84" s="137" t="str">
        <f>'GIOŚ (2015)-jeziora'!AO88</f>
        <v>zanieczyszczony</v>
      </c>
      <c r="F84" s="137" t="str">
        <f>'Bojakowska et al.(1998)-jeziora'!O86</f>
        <v>klasa II</v>
      </c>
      <c r="G84" s="137" t="str">
        <f>'CSST (2013)-jeziora'!AY86</f>
        <v>Level 4</v>
      </c>
      <c r="I84"/>
      <c r="J84"/>
      <c r="K84"/>
      <c r="L84"/>
    </row>
    <row r="85" spans="1:12" x14ac:dyDescent="0.2">
      <c r="A85" s="135">
        <v>83</v>
      </c>
      <c r="B85" s="125">
        <v>546</v>
      </c>
      <c r="C85" s="138" t="s">
        <v>241</v>
      </c>
      <c r="D85" s="121" t="s">
        <v>525</v>
      </c>
      <c r="E85" s="137" t="str">
        <f>'GIOŚ (2015)-jeziora'!AO89</f>
        <v>niezanieczyszczony</v>
      </c>
      <c r="F85" s="137" t="str">
        <f>'Bojakowska et al.(1998)-jeziora'!O87</f>
        <v>klasa I</v>
      </c>
      <c r="G85" s="137" t="str">
        <f>'CSST (2013)-jeziora'!AY87</f>
        <v>Level 2</v>
      </c>
      <c r="I85"/>
      <c r="J85"/>
      <c r="K85"/>
      <c r="L85"/>
    </row>
    <row r="86" spans="1:12" x14ac:dyDescent="0.2">
      <c r="A86" s="135">
        <v>84</v>
      </c>
      <c r="B86" s="125">
        <v>547</v>
      </c>
      <c r="C86" s="138" t="s">
        <v>241</v>
      </c>
      <c r="D86" s="121" t="s">
        <v>526</v>
      </c>
      <c r="E86" s="137" t="str">
        <f>'GIOŚ (2015)-jeziora'!AO90</f>
        <v>niezanieczyszczony</v>
      </c>
      <c r="F86" s="137" t="str">
        <f>'Bojakowska et al.(1998)-jeziora'!O88</f>
        <v>klasa I</v>
      </c>
      <c r="G86" s="137" t="str">
        <f>'CSST (2013)-jeziora'!AY88</f>
        <v>Level 3</v>
      </c>
      <c r="I86"/>
      <c r="J86"/>
      <c r="K86"/>
      <c r="L86"/>
    </row>
    <row r="87" spans="1:12" x14ac:dyDescent="0.2">
      <c r="A87" s="135">
        <v>85</v>
      </c>
      <c r="B87" s="125">
        <v>548</v>
      </c>
      <c r="C87" s="138" t="s">
        <v>241</v>
      </c>
      <c r="D87" s="121" t="s">
        <v>527</v>
      </c>
      <c r="E87" s="137" t="str">
        <f>'GIOŚ (2015)-jeziora'!AO91</f>
        <v>niezanieczyszczony</v>
      </c>
      <c r="F87" s="137" t="str">
        <f>'Bojakowska et al.(1998)-jeziora'!O89</f>
        <v>Tło geochemiczne</v>
      </c>
      <c r="G87" s="137" t="str">
        <f>'CSST (2013)-jeziora'!AY89</f>
        <v>Level 2</v>
      </c>
      <c r="I87"/>
      <c r="J87"/>
      <c r="K87"/>
      <c r="L87"/>
    </row>
    <row r="88" spans="1:12" x14ac:dyDescent="0.2">
      <c r="A88" s="135">
        <v>86</v>
      </c>
      <c r="B88" s="125">
        <v>549</v>
      </c>
      <c r="C88" s="138" t="s">
        <v>241</v>
      </c>
      <c r="D88" s="121" t="s">
        <v>528</v>
      </c>
      <c r="E88" s="137" t="str">
        <f>'GIOŚ (2015)-jeziora'!AO92</f>
        <v>zanieczyszczony</v>
      </c>
      <c r="F88" s="137" t="str">
        <f>'Bojakowska et al.(1998)-jeziora'!O90</f>
        <v>klasa II</v>
      </c>
      <c r="G88" s="137" t="str">
        <f>'CSST (2013)-jeziora'!AY90</f>
        <v>Level 4</v>
      </c>
      <c r="I88"/>
      <c r="J88"/>
      <c r="K88"/>
      <c r="L88"/>
    </row>
    <row r="89" spans="1:12" x14ac:dyDescent="0.2">
      <c r="A89" s="135">
        <v>87</v>
      </c>
      <c r="B89" s="125">
        <v>550</v>
      </c>
      <c r="C89" s="138" t="s">
        <v>241</v>
      </c>
      <c r="D89" s="121" t="s">
        <v>249</v>
      </c>
      <c r="E89" s="137" t="str">
        <f>'GIOŚ (2015)-jeziora'!AO93</f>
        <v>zanieczyszczony</v>
      </c>
      <c r="F89" s="137" t="str">
        <f>'Bojakowska et al.(1998)-jeziora'!O91</f>
        <v>klasa II</v>
      </c>
      <c r="G89" s="137" t="str">
        <f>'CSST (2013)-jeziora'!AY91</f>
        <v>Level 3</v>
      </c>
      <c r="I89"/>
      <c r="J89"/>
      <c r="K89"/>
      <c r="L89"/>
    </row>
    <row r="90" spans="1:12" x14ac:dyDescent="0.2">
      <c r="A90" s="135">
        <v>88</v>
      </c>
      <c r="B90" s="125">
        <v>551</v>
      </c>
      <c r="C90" s="138" t="s">
        <v>241</v>
      </c>
      <c r="D90" s="121" t="s">
        <v>250</v>
      </c>
      <c r="E90" s="137" t="str">
        <f>'GIOŚ (2015)-jeziora'!AO94</f>
        <v>zanieczyszczony</v>
      </c>
      <c r="F90" s="137" t="str">
        <f>'Bojakowska et al.(1998)-jeziora'!O92</f>
        <v>klasa I</v>
      </c>
      <c r="G90" s="137" t="str">
        <f>'CSST (2013)-jeziora'!AY92</f>
        <v>Level 4</v>
      </c>
      <c r="I90"/>
      <c r="J90"/>
      <c r="K90"/>
      <c r="L90"/>
    </row>
    <row r="91" spans="1:12" x14ac:dyDescent="0.2">
      <c r="A91" s="135">
        <v>89</v>
      </c>
      <c r="B91" s="125">
        <v>552</v>
      </c>
      <c r="C91" s="138" t="s">
        <v>241</v>
      </c>
      <c r="D91" s="121" t="s">
        <v>529</v>
      </c>
      <c r="E91" s="137" t="str">
        <f>'GIOŚ (2015)-jeziora'!AO95</f>
        <v>zanieczyszczony</v>
      </c>
      <c r="F91" s="137" t="str">
        <f>'Bojakowska et al.(1998)-jeziora'!O93</f>
        <v>klasa II</v>
      </c>
      <c r="G91" s="137" t="str">
        <f>'CSST (2013)-jeziora'!AY93</f>
        <v>Level 4</v>
      </c>
      <c r="I91"/>
      <c r="J91"/>
      <c r="K91"/>
      <c r="L91"/>
    </row>
    <row r="92" spans="1:12" x14ac:dyDescent="0.2">
      <c r="A92" s="135">
        <v>90</v>
      </c>
      <c r="B92" s="125">
        <v>553</v>
      </c>
      <c r="C92" s="138" t="s">
        <v>241</v>
      </c>
      <c r="D92" s="121" t="s">
        <v>530</v>
      </c>
      <c r="E92" s="137" t="str">
        <f>'GIOŚ (2015)-jeziora'!AO96</f>
        <v>zanieczyszczony</v>
      </c>
      <c r="F92" s="137" t="str">
        <f>'Bojakowska et al.(1998)-jeziora'!O94</f>
        <v>klasa II</v>
      </c>
      <c r="G92" s="137" t="str">
        <f>'CSST (2013)-jeziora'!AY94</f>
        <v>Level 4</v>
      </c>
      <c r="I92"/>
      <c r="J92"/>
      <c r="K92"/>
      <c r="L92"/>
    </row>
    <row r="93" spans="1:12" x14ac:dyDescent="0.2">
      <c r="A93" s="135">
        <v>91</v>
      </c>
      <c r="B93" s="125">
        <v>554</v>
      </c>
      <c r="C93" s="138" t="s">
        <v>241</v>
      </c>
      <c r="D93" s="153" t="s">
        <v>531</v>
      </c>
      <c r="E93" s="137" t="str">
        <f>'GIOŚ (2015)-jeziora'!AO97</f>
        <v>zanieczyszczony</v>
      </c>
      <c r="F93" s="137" t="str">
        <f>'Bojakowska et al.(1998)-jeziora'!O95</f>
        <v>klasa II</v>
      </c>
      <c r="G93" s="137" t="str">
        <f>'CSST (2013)-jeziora'!AY95</f>
        <v>Level 4</v>
      </c>
      <c r="I93"/>
      <c r="J93"/>
      <c r="K93"/>
      <c r="L93"/>
    </row>
    <row r="94" spans="1:12" x14ac:dyDescent="0.2">
      <c r="A94" s="135">
        <v>92</v>
      </c>
      <c r="B94" s="125">
        <v>555</v>
      </c>
      <c r="C94" s="138" t="s">
        <v>241</v>
      </c>
      <c r="D94" s="121" t="s">
        <v>532</v>
      </c>
      <c r="E94" s="137" t="str">
        <f>'GIOŚ (2015)-jeziora'!AO98</f>
        <v>zanieczyszczony</v>
      </c>
      <c r="F94" s="137" t="str">
        <f>'Bojakowska et al.(1998)-jeziora'!O96</f>
        <v>klasa I</v>
      </c>
      <c r="G94" s="137" t="str">
        <f>'CSST (2013)-jeziora'!AY96</f>
        <v>Level 4</v>
      </c>
      <c r="I94"/>
      <c r="J94"/>
      <c r="K94"/>
      <c r="L94"/>
    </row>
    <row r="95" spans="1:12" x14ac:dyDescent="0.2">
      <c r="A95" s="135">
        <v>93</v>
      </c>
      <c r="B95" s="125">
        <v>556</v>
      </c>
      <c r="C95" s="138" t="s">
        <v>241</v>
      </c>
      <c r="D95" s="121" t="s">
        <v>533</v>
      </c>
      <c r="E95" s="137" t="str">
        <f>'GIOŚ (2015)-jeziora'!AO99</f>
        <v>niezanieczyszczony</v>
      </c>
      <c r="F95" s="137" t="str">
        <f>'Bojakowska et al.(1998)-jeziora'!O97</f>
        <v>klasa I</v>
      </c>
      <c r="G95" s="137" t="str">
        <f>'CSST (2013)-jeziora'!AY97</f>
        <v>Level 3</v>
      </c>
      <c r="I95"/>
      <c r="J95"/>
      <c r="K95"/>
      <c r="L95"/>
    </row>
    <row r="96" spans="1:12" x14ac:dyDescent="0.2">
      <c r="A96" s="135">
        <v>94</v>
      </c>
      <c r="B96" s="125">
        <v>557</v>
      </c>
      <c r="C96" s="138" t="s">
        <v>241</v>
      </c>
      <c r="D96" s="121" t="s">
        <v>534</v>
      </c>
      <c r="E96" s="137" t="str">
        <f>'GIOŚ (2015)-jeziora'!AO100</f>
        <v>niezanieczyszczony</v>
      </c>
      <c r="F96" s="137" t="str">
        <f>'Bojakowska et al.(1998)-jeziora'!O98</f>
        <v>klasa I</v>
      </c>
      <c r="G96" s="137" t="str">
        <f>'CSST (2013)-jeziora'!AY98</f>
        <v>Level 3</v>
      </c>
      <c r="I96"/>
      <c r="J96"/>
      <c r="K96"/>
      <c r="L96"/>
    </row>
    <row r="97" spans="1:12" x14ac:dyDescent="0.2">
      <c r="A97" s="135">
        <v>95</v>
      </c>
      <c r="B97" s="125">
        <v>558</v>
      </c>
      <c r="C97" s="138" t="s">
        <v>241</v>
      </c>
      <c r="D97" s="153" t="s">
        <v>535</v>
      </c>
      <c r="E97" s="137" t="str">
        <f>'GIOŚ (2015)-jeziora'!AO101</f>
        <v>zanieczyszczony</v>
      </c>
      <c r="F97" s="137" t="str">
        <f>'Bojakowska et al.(1998)-jeziora'!O99</f>
        <v>klasa II</v>
      </c>
      <c r="G97" s="137" t="str">
        <f>'CSST (2013)-jeziora'!AY99</f>
        <v>Level 4</v>
      </c>
      <c r="I97"/>
      <c r="J97"/>
      <c r="K97"/>
      <c r="L97"/>
    </row>
    <row r="98" spans="1:12" x14ac:dyDescent="0.2">
      <c r="A98" s="135">
        <v>96</v>
      </c>
      <c r="B98" s="125">
        <v>559</v>
      </c>
      <c r="C98" s="138" t="s">
        <v>241</v>
      </c>
      <c r="D98" s="153" t="s">
        <v>536</v>
      </c>
      <c r="E98" s="137" t="str">
        <f>'GIOŚ (2015)-jeziora'!AO102</f>
        <v>zanieczyszczony</v>
      </c>
      <c r="F98" s="137" t="str">
        <f>'Bojakowska et al.(1998)-jeziora'!O100</f>
        <v>klasa II</v>
      </c>
      <c r="G98" s="137" t="str">
        <f>'CSST (2013)-jeziora'!AY100</f>
        <v>Level 4</v>
      </c>
      <c r="I98"/>
      <c r="J98"/>
      <c r="K98"/>
      <c r="L98"/>
    </row>
    <row r="99" spans="1:12" x14ac:dyDescent="0.2">
      <c r="A99" s="135">
        <v>97</v>
      </c>
      <c r="B99" s="125">
        <v>560</v>
      </c>
      <c r="C99" s="138" t="s">
        <v>241</v>
      </c>
      <c r="D99" s="121" t="s">
        <v>537</v>
      </c>
      <c r="E99" s="137" t="str">
        <f>'GIOŚ (2015)-jeziora'!AO103</f>
        <v>niezanieczyszczony</v>
      </c>
      <c r="F99" s="137" t="str">
        <f>'Bojakowska et al.(1998)-jeziora'!O101</f>
        <v>klasa II</v>
      </c>
      <c r="G99" s="137" t="str">
        <f>'CSST (2013)-jeziora'!AY101</f>
        <v>Level 2</v>
      </c>
      <c r="I99"/>
      <c r="J99"/>
      <c r="K99"/>
      <c r="L99"/>
    </row>
    <row r="100" spans="1:12" x14ac:dyDescent="0.2">
      <c r="A100" s="135">
        <v>98</v>
      </c>
      <c r="B100" s="125">
        <v>561</v>
      </c>
      <c r="C100" s="138" t="s">
        <v>241</v>
      </c>
      <c r="D100" s="121" t="s">
        <v>538</v>
      </c>
      <c r="E100" s="137" t="str">
        <f>'GIOŚ (2015)-jeziora'!AO104</f>
        <v>zanieczyszczony</v>
      </c>
      <c r="F100" s="137" t="str">
        <f>'Bojakowska et al.(1998)-jeziora'!O102</f>
        <v>klasa II</v>
      </c>
      <c r="G100" s="137" t="str">
        <f>'CSST (2013)-jeziora'!AY102</f>
        <v>Level 4</v>
      </c>
      <c r="I100"/>
      <c r="J100"/>
      <c r="K100"/>
      <c r="L100"/>
    </row>
    <row r="101" spans="1:12" x14ac:dyDescent="0.2">
      <c r="A101" s="135">
        <v>99</v>
      </c>
      <c r="B101" s="125">
        <v>562</v>
      </c>
      <c r="C101" s="138" t="s">
        <v>241</v>
      </c>
      <c r="D101" s="121" t="s">
        <v>539</v>
      </c>
      <c r="E101" s="137" t="str">
        <f>'GIOŚ (2015)-jeziora'!AO105</f>
        <v>zanieczyszczony</v>
      </c>
      <c r="F101" s="137" t="str">
        <f>'Bojakowska et al.(1998)-jeziora'!O103</f>
        <v>klasa I</v>
      </c>
      <c r="G101" s="137" t="str">
        <f>'CSST (2013)-jeziora'!AY103</f>
        <v>Level 4</v>
      </c>
      <c r="I101"/>
      <c r="J101"/>
      <c r="K101"/>
      <c r="L101"/>
    </row>
    <row r="102" spans="1:12" x14ac:dyDescent="0.2">
      <c r="A102" s="135">
        <v>100</v>
      </c>
      <c r="B102" s="125">
        <v>563</v>
      </c>
      <c r="C102" s="138" t="s">
        <v>241</v>
      </c>
      <c r="D102" s="121" t="s">
        <v>540</v>
      </c>
      <c r="E102" s="137" t="str">
        <f>'GIOŚ (2015)-jeziora'!AO106</f>
        <v>zanieczyszczony</v>
      </c>
      <c r="F102" s="137" t="str">
        <f>'Bojakowska et al.(1998)-jeziora'!O104</f>
        <v>klasa II</v>
      </c>
      <c r="G102" s="137" t="str">
        <f>'CSST (2013)-jeziora'!AY104</f>
        <v>Level 4</v>
      </c>
      <c r="I102"/>
      <c r="J102"/>
      <c r="K102"/>
      <c r="L102"/>
    </row>
    <row r="103" spans="1:12" x14ac:dyDescent="0.2">
      <c r="A103" s="135">
        <v>101</v>
      </c>
      <c r="B103" s="125">
        <v>564</v>
      </c>
      <c r="C103" s="138" t="s">
        <v>241</v>
      </c>
      <c r="D103" s="153" t="s">
        <v>541</v>
      </c>
      <c r="E103" s="137" t="str">
        <f>'GIOŚ (2015)-jeziora'!AO107</f>
        <v>zanieczyszczony</v>
      </c>
      <c r="F103" s="137" t="str">
        <f>'Bojakowska et al.(1998)-jeziora'!O105</f>
        <v>klasa II</v>
      </c>
      <c r="G103" s="137" t="str">
        <f>'CSST (2013)-jeziora'!AY105</f>
        <v>Level 4</v>
      </c>
      <c r="I103"/>
      <c r="J103"/>
      <c r="K103"/>
      <c r="L103"/>
    </row>
    <row r="104" spans="1:12" x14ac:dyDescent="0.2">
      <c r="A104" s="135">
        <v>102</v>
      </c>
      <c r="B104" s="125">
        <v>565</v>
      </c>
      <c r="C104" s="138" t="s">
        <v>241</v>
      </c>
      <c r="D104" s="153" t="s">
        <v>542</v>
      </c>
      <c r="E104" s="137" t="str">
        <f>'GIOŚ (2015)-jeziora'!AO108</f>
        <v>zanieczyszczony</v>
      </c>
      <c r="F104" s="137" t="str">
        <f>'Bojakowska et al.(1998)-jeziora'!O106</f>
        <v>klasa II</v>
      </c>
      <c r="G104" s="137" t="str">
        <f>'CSST (2013)-jeziora'!AY106</f>
        <v>Level 4</v>
      </c>
      <c r="I104"/>
      <c r="J104"/>
      <c r="K104"/>
      <c r="L104"/>
    </row>
    <row r="105" spans="1:12" x14ac:dyDescent="0.2">
      <c r="A105" s="135">
        <v>103</v>
      </c>
      <c r="B105" s="125">
        <v>566</v>
      </c>
      <c r="C105" s="138" t="s">
        <v>241</v>
      </c>
      <c r="D105" s="121" t="s">
        <v>543</v>
      </c>
      <c r="E105" s="137" t="str">
        <f>'GIOŚ (2015)-jeziora'!AO109</f>
        <v>zanieczyszczony</v>
      </c>
      <c r="F105" s="137" t="str">
        <f>'Bojakowska et al.(1998)-jeziora'!O107</f>
        <v>klasa II</v>
      </c>
      <c r="G105" s="137" t="str">
        <f>'CSST (2013)-jeziora'!AY107</f>
        <v>Level 2</v>
      </c>
      <c r="I105"/>
      <c r="J105"/>
      <c r="K105"/>
      <c r="L105"/>
    </row>
    <row r="106" spans="1:12" x14ac:dyDescent="0.2">
      <c r="A106" s="135">
        <v>104</v>
      </c>
      <c r="B106" s="125">
        <v>567</v>
      </c>
      <c r="C106" s="138" t="s">
        <v>241</v>
      </c>
      <c r="D106" s="121" t="s">
        <v>544</v>
      </c>
      <c r="E106" s="137" t="str">
        <f>'GIOŚ (2015)-jeziora'!AO110</f>
        <v>zanieczyszczony</v>
      </c>
      <c r="F106" s="137" t="str">
        <f>'Bojakowska et al.(1998)-jeziora'!O108</f>
        <v>klasa II</v>
      </c>
      <c r="G106" s="137" t="str">
        <f>'CSST (2013)-jeziora'!AY108</f>
        <v>Level 4</v>
      </c>
      <c r="I106"/>
      <c r="J106"/>
      <c r="K106"/>
      <c r="L106"/>
    </row>
    <row r="107" spans="1:12" x14ac:dyDescent="0.2">
      <c r="A107" s="135">
        <v>105</v>
      </c>
      <c r="B107" s="125">
        <v>568</v>
      </c>
      <c r="C107" s="138" t="s">
        <v>241</v>
      </c>
      <c r="D107" s="121" t="s">
        <v>545</v>
      </c>
      <c r="E107" s="137" t="str">
        <f>'GIOŚ (2015)-jeziora'!AO111</f>
        <v>niezanieczyszczony</v>
      </c>
      <c r="F107" s="137" t="str">
        <f>'Bojakowska et al.(1998)-jeziora'!O109</f>
        <v>klasa II</v>
      </c>
      <c r="G107" s="137" t="str">
        <f>'CSST (2013)-jeziora'!AY109</f>
        <v>Level 2</v>
      </c>
      <c r="I107"/>
      <c r="J107"/>
      <c r="K107"/>
      <c r="L107"/>
    </row>
    <row r="108" spans="1:12" x14ac:dyDescent="0.2">
      <c r="A108" s="135">
        <v>106</v>
      </c>
      <c r="B108" s="125">
        <v>569</v>
      </c>
      <c r="C108" s="138" t="s">
        <v>241</v>
      </c>
      <c r="D108" s="153" t="s">
        <v>546</v>
      </c>
      <c r="E108" s="137" t="str">
        <f>'GIOŚ (2015)-jeziora'!AO112</f>
        <v>niezanieczyszczony</v>
      </c>
      <c r="F108" s="137" t="str">
        <f>'Bojakowska et al.(1998)-jeziora'!O110</f>
        <v>klasa I</v>
      </c>
      <c r="G108" s="137" t="str">
        <f>'CSST (2013)-jeziora'!AY110</f>
        <v>Level 4</v>
      </c>
      <c r="I108"/>
      <c r="J108"/>
      <c r="K108"/>
      <c r="L108"/>
    </row>
    <row r="109" spans="1:12" x14ac:dyDescent="0.2">
      <c r="A109" s="135">
        <v>107</v>
      </c>
      <c r="B109" s="125">
        <v>570</v>
      </c>
      <c r="C109" s="138" t="s">
        <v>241</v>
      </c>
      <c r="D109" s="121" t="s">
        <v>547</v>
      </c>
      <c r="E109" s="137" t="str">
        <f>'GIOŚ (2015)-jeziora'!AO113</f>
        <v>zanieczyszczony</v>
      </c>
      <c r="F109" s="137" t="str">
        <f>'Bojakowska et al.(1998)-jeziora'!O111</f>
        <v>klasa I</v>
      </c>
      <c r="G109" s="137" t="str">
        <f>'CSST (2013)-jeziora'!AY111</f>
        <v>Level 4</v>
      </c>
      <c r="I109"/>
      <c r="J109"/>
      <c r="K109"/>
      <c r="L109"/>
    </row>
    <row r="110" spans="1:12" x14ac:dyDescent="0.2">
      <c r="A110" s="135">
        <v>108</v>
      </c>
      <c r="B110" s="125">
        <v>571</v>
      </c>
      <c r="C110" s="138" t="s">
        <v>241</v>
      </c>
      <c r="D110" s="121" t="s">
        <v>548</v>
      </c>
      <c r="E110" s="137" t="str">
        <f>'GIOŚ (2015)-jeziora'!AO114</f>
        <v>niezanieczyszczony</v>
      </c>
      <c r="F110" s="137" t="str">
        <f>'Bojakowska et al.(1998)-jeziora'!O112</f>
        <v>klasa II</v>
      </c>
      <c r="G110" s="137" t="str">
        <f>'CSST (2013)-jeziora'!AY112</f>
        <v>Level 2</v>
      </c>
      <c r="I110"/>
      <c r="J110"/>
      <c r="K110"/>
      <c r="L110"/>
    </row>
    <row r="111" spans="1:12" x14ac:dyDescent="0.2">
      <c r="A111" s="135">
        <v>109</v>
      </c>
      <c r="B111" s="125">
        <v>572</v>
      </c>
      <c r="C111" s="138" t="s">
        <v>241</v>
      </c>
      <c r="D111" s="121" t="s">
        <v>549</v>
      </c>
      <c r="E111" s="137" t="str">
        <f>'GIOŚ (2015)-jeziora'!AO115</f>
        <v>zanieczyszczony</v>
      </c>
      <c r="F111" s="137" t="str">
        <f>'Bojakowska et al.(1998)-jeziora'!O113</f>
        <v>klasa II</v>
      </c>
      <c r="G111" s="137" t="str">
        <f>'CSST (2013)-jeziora'!AY113</f>
        <v>Level 3</v>
      </c>
      <c r="I111"/>
      <c r="J111"/>
      <c r="K111"/>
      <c r="L111"/>
    </row>
    <row r="112" spans="1:12" x14ac:dyDescent="0.2">
      <c r="A112" s="135">
        <v>110</v>
      </c>
      <c r="B112" s="125">
        <v>573</v>
      </c>
      <c r="C112" s="138" t="s">
        <v>241</v>
      </c>
      <c r="D112" s="121" t="s">
        <v>550</v>
      </c>
      <c r="E112" s="137" t="str">
        <f>'GIOŚ (2015)-jeziora'!AO116</f>
        <v>zanieczyszczony</v>
      </c>
      <c r="F112" s="137" t="str">
        <f>'Bojakowska et al.(1998)-jeziora'!O114</f>
        <v>klasa II</v>
      </c>
      <c r="G112" s="137" t="str">
        <f>'CSST (2013)-jeziora'!AY114</f>
        <v>Level 3</v>
      </c>
      <c r="I112"/>
      <c r="J112"/>
      <c r="K112"/>
      <c r="L112"/>
    </row>
    <row r="113" spans="1:12" x14ac:dyDescent="0.2">
      <c r="A113" s="135">
        <v>111</v>
      </c>
      <c r="B113" s="125">
        <v>574</v>
      </c>
      <c r="C113" s="138" t="s">
        <v>241</v>
      </c>
      <c r="D113" s="121" t="s">
        <v>551</v>
      </c>
      <c r="E113" s="137" t="str">
        <f>'GIOŚ (2015)-jeziora'!AO117</f>
        <v>niezanieczyszczony</v>
      </c>
      <c r="F113" s="137" t="str">
        <f>'Bojakowska et al.(1998)-jeziora'!O115</f>
        <v>klasa I</v>
      </c>
      <c r="G113" s="137" t="str">
        <f>'CSST (2013)-jeziora'!AY115</f>
        <v>Level 2</v>
      </c>
      <c r="I113"/>
      <c r="J113"/>
      <c r="K113"/>
      <c r="L113"/>
    </row>
    <row r="114" spans="1:12" x14ac:dyDescent="0.2">
      <c r="A114" s="135">
        <v>112</v>
      </c>
      <c r="B114" s="125">
        <v>575</v>
      </c>
      <c r="C114" s="138" t="s">
        <v>241</v>
      </c>
      <c r="D114" s="153" t="s">
        <v>552</v>
      </c>
      <c r="E114" s="137" t="str">
        <f>'GIOŚ (2015)-jeziora'!AO118</f>
        <v>zanieczyszczony</v>
      </c>
      <c r="F114" s="137" t="str">
        <f>'Bojakowska et al.(1998)-jeziora'!O116</f>
        <v>klasa II</v>
      </c>
      <c r="G114" s="137" t="str">
        <f>'CSST (2013)-jeziora'!AY116</f>
        <v>Level 2</v>
      </c>
      <c r="I114"/>
      <c r="J114"/>
      <c r="K114"/>
      <c r="L114"/>
    </row>
    <row r="115" spans="1:12" x14ac:dyDescent="0.2">
      <c r="A115" s="135">
        <v>113</v>
      </c>
      <c r="B115" s="125">
        <v>576</v>
      </c>
      <c r="C115" s="138" t="s">
        <v>241</v>
      </c>
      <c r="D115" s="121" t="s">
        <v>251</v>
      </c>
      <c r="E115" s="137" t="str">
        <f>'GIOŚ (2015)-jeziora'!AO119</f>
        <v>zanieczyszczony</v>
      </c>
      <c r="F115" s="137" t="str">
        <f>'Bojakowska et al.(1998)-jeziora'!O117</f>
        <v>klasa II</v>
      </c>
      <c r="G115" s="137" t="str">
        <f>'CSST (2013)-jeziora'!AY117</f>
        <v>Level 2</v>
      </c>
      <c r="I115"/>
      <c r="J115"/>
      <c r="K115"/>
      <c r="L115"/>
    </row>
    <row r="116" spans="1:12" ht="25.5" x14ac:dyDescent="0.2">
      <c r="A116" s="135">
        <v>114</v>
      </c>
      <c r="B116" s="125">
        <v>577</v>
      </c>
      <c r="C116" s="138" t="s">
        <v>241</v>
      </c>
      <c r="D116" s="153" t="s">
        <v>553</v>
      </c>
      <c r="E116" s="137" t="str">
        <f>'GIOŚ (2015)-jeziora'!AO120</f>
        <v>zanieczyszczony</v>
      </c>
      <c r="F116" s="137" t="str">
        <f>'Bojakowska et al.(1998)-jeziora'!O118</f>
        <v>klasa II</v>
      </c>
      <c r="G116" s="137" t="str">
        <f>'CSST (2013)-jeziora'!AY118</f>
        <v>Level 4</v>
      </c>
      <c r="I116"/>
      <c r="J116"/>
      <c r="K116"/>
      <c r="L116"/>
    </row>
    <row r="117" spans="1:12" x14ac:dyDescent="0.2">
      <c r="A117" s="135">
        <v>115</v>
      </c>
      <c r="B117" s="125">
        <v>578</v>
      </c>
      <c r="C117" s="138" t="s">
        <v>241</v>
      </c>
      <c r="D117" s="121" t="s">
        <v>554</v>
      </c>
      <c r="E117" s="137" t="str">
        <f>'GIOŚ (2015)-jeziora'!AO121</f>
        <v>zanieczyszczony</v>
      </c>
      <c r="F117" s="137" t="str">
        <f>'Bojakowska et al.(1998)-jeziora'!O119</f>
        <v>klasa II</v>
      </c>
      <c r="G117" s="137" t="str">
        <f>'CSST (2013)-jeziora'!AY119</f>
        <v>Level 3</v>
      </c>
      <c r="I117"/>
      <c r="J117"/>
      <c r="K117"/>
      <c r="L117"/>
    </row>
    <row r="118" spans="1:12" x14ac:dyDescent="0.2">
      <c r="A118" s="135">
        <v>116</v>
      </c>
      <c r="B118" s="125">
        <v>579</v>
      </c>
      <c r="C118" s="138" t="s">
        <v>241</v>
      </c>
      <c r="D118" s="121" t="s">
        <v>555</v>
      </c>
      <c r="E118" s="137" t="str">
        <f>'GIOŚ (2015)-jeziora'!AO122</f>
        <v>zanieczyszczony</v>
      </c>
      <c r="F118" s="137" t="str">
        <f>'Bojakowska et al.(1998)-jeziora'!O120</f>
        <v>klasa II</v>
      </c>
      <c r="G118" s="137" t="str">
        <f>'CSST (2013)-jeziora'!AY120</f>
        <v>Level 4</v>
      </c>
      <c r="I118"/>
      <c r="J118"/>
      <c r="K118"/>
      <c r="L118"/>
    </row>
    <row r="119" spans="1:12" x14ac:dyDescent="0.2">
      <c r="A119" s="135">
        <v>117</v>
      </c>
      <c r="B119" s="125">
        <v>580</v>
      </c>
      <c r="C119" s="138" t="s">
        <v>241</v>
      </c>
      <c r="D119" s="121" t="s">
        <v>556</v>
      </c>
      <c r="E119" s="137" t="str">
        <f>'GIOŚ (2015)-jeziora'!AO123</f>
        <v>zanieczyszczony</v>
      </c>
      <c r="F119" s="137" t="str">
        <f>'Bojakowska et al.(1998)-jeziora'!O121</f>
        <v>klasa I</v>
      </c>
      <c r="G119" s="137" t="str">
        <f>'CSST (2013)-jeziora'!AY121</f>
        <v>Level 2</v>
      </c>
      <c r="I119"/>
      <c r="J119"/>
      <c r="K119"/>
      <c r="L119"/>
    </row>
    <row r="120" spans="1:12" x14ac:dyDescent="0.2">
      <c r="A120" s="135">
        <v>118</v>
      </c>
      <c r="B120" s="125">
        <v>581</v>
      </c>
      <c r="C120" s="138" t="s">
        <v>241</v>
      </c>
      <c r="D120" s="153" t="s">
        <v>557</v>
      </c>
      <c r="E120" s="137" t="str">
        <f>'GIOŚ (2015)-jeziora'!AO124</f>
        <v>niezanieczyszczony</v>
      </c>
      <c r="F120" s="137" t="str">
        <f>'Bojakowska et al.(1998)-jeziora'!O122</f>
        <v>klasa I</v>
      </c>
      <c r="G120" s="137" t="str">
        <f>'CSST (2013)-jeziora'!AY122</f>
        <v>Level 3</v>
      </c>
      <c r="I120"/>
      <c r="J120"/>
      <c r="K120"/>
      <c r="L120"/>
    </row>
    <row r="121" spans="1:12" x14ac:dyDescent="0.2">
      <c r="A121" s="135">
        <v>119</v>
      </c>
      <c r="B121" s="125">
        <v>582</v>
      </c>
      <c r="C121" s="138" t="s">
        <v>241</v>
      </c>
      <c r="D121" s="121" t="s">
        <v>558</v>
      </c>
      <c r="E121" s="137" t="str">
        <f>'GIOŚ (2015)-jeziora'!AO125</f>
        <v>niezanieczyszczony</v>
      </c>
      <c r="F121" s="137" t="str">
        <f>'Bojakowska et al.(1998)-jeziora'!O123</f>
        <v>klasa I</v>
      </c>
      <c r="G121" s="137" t="str">
        <f>'CSST (2013)-jeziora'!AY123</f>
        <v>Level 3</v>
      </c>
      <c r="I121"/>
      <c r="J121"/>
      <c r="K121"/>
      <c r="L121"/>
    </row>
    <row r="122" spans="1:12" x14ac:dyDescent="0.2">
      <c r="A122" s="135">
        <v>120</v>
      </c>
      <c r="B122" s="125">
        <v>583</v>
      </c>
      <c r="C122" s="138" t="s">
        <v>241</v>
      </c>
      <c r="D122" s="121" t="s">
        <v>559</v>
      </c>
      <c r="E122" s="137" t="str">
        <f>'GIOŚ (2015)-jeziora'!AO126</f>
        <v>zanieczyszczony</v>
      </c>
      <c r="F122" s="137" t="str">
        <f>'Bojakowska et al.(1998)-jeziora'!O124</f>
        <v>klasa I</v>
      </c>
      <c r="G122" s="137" t="str">
        <f>'CSST (2013)-jeziora'!AY124</f>
        <v>Level 4</v>
      </c>
      <c r="I122"/>
      <c r="J122"/>
      <c r="K122"/>
      <c r="L122"/>
    </row>
    <row r="123" spans="1:12" x14ac:dyDescent="0.2">
      <c r="A123" s="135">
        <v>121</v>
      </c>
      <c r="B123" s="125">
        <v>584</v>
      </c>
      <c r="C123" s="138" t="s">
        <v>241</v>
      </c>
      <c r="D123" s="121" t="s">
        <v>560</v>
      </c>
      <c r="E123" s="137" t="str">
        <f>'GIOŚ (2015)-jeziora'!AO127</f>
        <v>zanieczyszczony</v>
      </c>
      <c r="F123" s="137" t="str">
        <f>'Bojakowska et al.(1998)-jeziora'!O125</f>
        <v>klasa I</v>
      </c>
      <c r="G123" s="137" t="str">
        <f>'CSST (2013)-jeziora'!AY125</f>
        <v>Level 3</v>
      </c>
      <c r="I123"/>
      <c r="J123"/>
      <c r="K123"/>
      <c r="L123"/>
    </row>
    <row r="124" spans="1:12" x14ac:dyDescent="0.2">
      <c r="A124" s="135">
        <v>122</v>
      </c>
      <c r="B124" s="125">
        <v>585</v>
      </c>
      <c r="C124" s="138" t="s">
        <v>241</v>
      </c>
      <c r="D124" s="121" t="s">
        <v>561</v>
      </c>
      <c r="E124" s="137" t="str">
        <f>'GIOŚ (2015)-jeziora'!AO128</f>
        <v>zanieczyszczony</v>
      </c>
      <c r="F124" s="137" t="str">
        <f>'Bojakowska et al.(1998)-jeziora'!O126</f>
        <v>klasa II</v>
      </c>
      <c r="G124" s="137" t="str">
        <f>'CSST (2013)-jeziora'!AY126</f>
        <v>Level 2</v>
      </c>
      <c r="I124"/>
      <c r="J124"/>
      <c r="K124"/>
      <c r="L124"/>
    </row>
    <row r="125" spans="1:12" x14ac:dyDescent="0.2">
      <c r="A125" s="135">
        <v>123</v>
      </c>
      <c r="B125" s="125">
        <v>586</v>
      </c>
      <c r="C125" s="138" t="s">
        <v>241</v>
      </c>
      <c r="D125" s="121" t="s">
        <v>562</v>
      </c>
      <c r="E125" s="137" t="str">
        <f>'GIOŚ (2015)-jeziora'!AO129</f>
        <v>zanieczyszczony</v>
      </c>
      <c r="F125" s="137" t="str">
        <f>'Bojakowska et al.(1998)-jeziora'!O127</f>
        <v>klasa II</v>
      </c>
      <c r="G125" s="137" t="str">
        <f>'CSST (2013)-jeziora'!AY127</f>
        <v>Level 4</v>
      </c>
      <c r="I125"/>
      <c r="J125"/>
      <c r="K125"/>
      <c r="L125"/>
    </row>
    <row r="126" spans="1:12" x14ac:dyDescent="0.2">
      <c r="A126" s="135">
        <v>124</v>
      </c>
      <c r="B126" s="125">
        <v>587</v>
      </c>
      <c r="C126" s="138" t="s">
        <v>241</v>
      </c>
      <c r="D126" s="121" t="s">
        <v>563</v>
      </c>
      <c r="E126" s="137" t="str">
        <f>'GIOŚ (2015)-jeziora'!AO130</f>
        <v>niezanieczyszczony</v>
      </c>
      <c r="F126" s="137" t="str">
        <f>'Bojakowska et al.(1998)-jeziora'!O128</f>
        <v>Tło geochemiczne</v>
      </c>
      <c r="G126" s="137" t="str">
        <f>'CSST (2013)-jeziora'!AY128</f>
        <v>Level 3</v>
      </c>
      <c r="I126"/>
      <c r="J126"/>
      <c r="K126"/>
      <c r="L126"/>
    </row>
    <row r="127" spans="1:12" x14ac:dyDescent="0.2">
      <c r="A127" s="135">
        <v>125</v>
      </c>
      <c r="B127" s="125">
        <v>588</v>
      </c>
      <c r="C127" s="138" t="s">
        <v>241</v>
      </c>
      <c r="D127" s="121" t="s">
        <v>564</v>
      </c>
      <c r="E127" s="137" t="str">
        <f>'GIOŚ (2015)-jeziora'!AO131</f>
        <v>zanieczyszczony</v>
      </c>
      <c r="F127" s="137" t="str">
        <f>'Bojakowska et al.(1998)-jeziora'!O129</f>
        <v>klasa II</v>
      </c>
      <c r="G127" s="137" t="str">
        <f>'CSST (2013)-jeziora'!AY129</f>
        <v>Level 4</v>
      </c>
      <c r="I127"/>
      <c r="J127"/>
      <c r="K127"/>
      <c r="L127"/>
    </row>
    <row r="128" spans="1:12" x14ac:dyDescent="0.2">
      <c r="A128" s="135">
        <v>126</v>
      </c>
      <c r="B128" s="125">
        <v>589</v>
      </c>
      <c r="C128" s="138" t="s">
        <v>241</v>
      </c>
      <c r="D128" s="121" t="s">
        <v>565</v>
      </c>
      <c r="E128" s="137" t="str">
        <f>'GIOŚ (2015)-jeziora'!AO132</f>
        <v>zanieczyszczony</v>
      </c>
      <c r="F128" s="137" t="str">
        <f>'Bojakowska et al.(1998)-jeziora'!O130</f>
        <v>klasa II</v>
      </c>
      <c r="G128" s="137" t="str">
        <f>'CSST (2013)-jeziora'!AY130</f>
        <v>Level 2</v>
      </c>
      <c r="I128"/>
      <c r="J128"/>
      <c r="K128"/>
      <c r="L128"/>
    </row>
    <row r="129" spans="1:12" x14ac:dyDescent="0.2">
      <c r="A129" s="135">
        <v>127</v>
      </c>
      <c r="B129" s="125">
        <v>590</v>
      </c>
      <c r="C129" s="138" t="s">
        <v>241</v>
      </c>
      <c r="D129" s="121" t="s">
        <v>566</v>
      </c>
      <c r="E129" s="137" t="str">
        <f>'GIOŚ (2015)-jeziora'!AO133</f>
        <v>zanieczyszczony</v>
      </c>
      <c r="F129" s="137" t="str">
        <f>'Bojakowska et al.(1998)-jeziora'!O131</f>
        <v>klasa II</v>
      </c>
      <c r="G129" s="137" t="str">
        <f>'CSST (2013)-jeziora'!AY131</f>
        <v>Level 4</v>
      </c>
      <c r="I129"/>
      <c r="J129"/>
      <c r="K129"/>
      <c r="L129"/>
    </row>
    <row r="130" spans="1:12" x14ac:dyDescent="0.2">
      <c r="A130" s="135">
        <v>128</v>
      </c>
      <c r="B130" s="125">
        <v>591</v>
      </c>
      <c r="C130" s="138" t="s">
        <v>241</v>
      </c>
      <c r="D130" s="153" t="s">
        <v>252</v>
      </c>
      <c r="E130" s="137" t="str">
        <f>'GIOŚ (2015)-jeziora'!AO134</f>
        <v>zanieczyszczony</v>
      </c>
      <c r="F130" s="137" t="str">
        <f>'Bojakowska et al.(1998)-jeziora'!O132</f>
        <v>Tło geochemiczne</v>
      </c>
      <c r="G130" s="137" t="str">
        <f>'CSST (2013)-jeziora'!AY132</f>
        <v>Level 3</v>
      </c>
      <c r="I130"/>
      <c r="J130"/>
      <c r="K130"/>
      <c r="L130"/>
    </row>
    <row r="131" spans="1:12" x14ac:dyDescent="0.2">
      <c r="A131" s="135">
        <v>129</v>
      </c>
      <c r="B131" s="125">
        <v>592</v>
      </c>
      <c r="C131" s="138" t="s">
        <v>241</v>
      </c>
      <c r="D131" s="153" t="s">
        <v>567</v>
      </c>
      <c r="E131" s="137" t="str">
        <f>'GIOŚ (2015)-jeziora'!AO135</f>
        <v>niezanieczyszczony</v>
      </c>
      <c r="F131" s="137" t="str">
        <f>'Bojakowska et al.(1998)-jeziora'!O133</f>
        <v>klasa I</v>
      </c>
      <c r="G131" s="137" t="str">
        <f>'CSST (2013)-jeziora'!AY133</f>
        <v>Level 3</v>
      </c>
      <c r="I131"/>
      <c r="J131"/>
      <c r="K131"/>
      <c r="L131"/>
    </row>
    <row r="132" spans="1:12" x14ac:dyDescent="0.2">
      <c r="A132" s="135">
        <v>130</v>
      </c>
      <c r="B132" s="125">
        <v>593</v>
      </c>
      <c r="C132" s="138" t="s">
        <v>241</v>
      </c>
      <c r="D132" s="121" t="s">
        <v>568</v>
      </c>
      <c r="E132" s="137" t="str">
        <f>'GIOŚ (2015)-jeziora'!AO136</f>
        <v>zanieczyszczony</v>
      </c>
      <c r="F132" s="137" t="str">
        <f>'Bojakowska et al.(1998)-jeziora'!O134</f>
        <v>klasa I</v>
      </c>
      <c r="G132" s="137" t="str">
        <f>'CSST (2013)-jeziora'!AY134</f>
        <v>Level 4</v>
      </c>
      <c r="I132"/>
      <c r="J132"/>
      <c r="K132"/>
      <c r="L132"/>
    </row>
    <row r="133" spans="1:12" x14ac:dyDescent="0.2">
      <c r="A133" s="135">
        <v>131</v>
      </c>
      <c r="B133" s="125">
        <v>594</v>
      </c>
      <c r="C133" s="138" t="s">
        <v>241</v>
      </c>
      <c r="D133" s="153" t="s">
        <v>569</v>
      </c>
      <c r="E133" s="137" t="str">
        <f>'GIOŚ (2015)-jeziora'!AO137</f>
        <v>zanieczyszczony</v>
      </c>
      <c r="F133" s="137" t="str">
        <f>'Bojakowska et al.(1998)-jeziora'!O135</f>
        <v>klasa II</v>
      </c>
      <c r="G133" s="137" t="str">
        <f>'CSST (2013)-jeziora'!AY135</f>
        <v>Level 3</v>
      </c>
      <c r="I133"/>
      <c r="J133"/>
      <c r="K133"/>
      <c r="L133"/>
    </row>
    <row r="134" spans="1:12" x14ac:dyDescent="0.2">
      <c r="A134" s="135">
        <v>132</v>
      </c>
      <c r="B134" s="125">
        <v>595</v>
      </c>
      <c r="C134" s="138" t="s">
        <v>241</v>
      </c>
      <c r="D134" s="121" t="s">
        <v>570</v>
      </c>
      <c r="E134" s="137" t="str">
        <f>'GIOŚ (2015)-jeziora'!AO138</f>
        <v>zanieczyszczony</v>
      </c>
      <c r="F134" s="137" t="str">
        <f>'Bojakowska et al.(1998)-jeziora'!O136</f>
        <v>klasa II</v>
      </c>
      <c r="G134" s="137" t="str">
        <f>'CSST (2013)-jeziora'!AY136</f>
        <v>Level 4</v>
      </c>
      <c r="I134"/>
      <c r="J134"/>
      <c r="K134"/>
      <c r="L134"/>
    </row>
    <row r="135" spans="1:12" x14ac:dyDescent="0.2">
      <c r="A135" s="135">
        <v>133</v>
      </c>
      <c r="B135" s="125">
        <v>596</v>
      </c>
      <c r="C135" s="138" t="s">
        <v>241</v>
      </c>
      <c r="D135" s="121" t="s">
        <v>571</v>
      </c>
      <c r="E135" s="137" t="str">
        <f>'GIOŚ (2015)-jeziora'!AO139</f>
        <v>niezanieczyszczony</v>
      </c>
      <c r="F135" s="137" t="str">
        <f>'Bojakowska et al.(1998)-jeziora'!O137</f>
        <v>klasa I</v>
      </c>
      <c r="G135" s="137" t="str">
        <f>'CSST (2013)-jeziora'!AY137</f>
        <v>Level 4</v>
      </c>
      <c r="I135"/>
      <c r="J135"/>
      <c r="K135"/>
      <c r="L135"/>
    </row>
    <row r="136" spans="1:12" x14ac:dyDescent="0.2">
      <c r="A136" s="135">
        <v>134</v>
      </c>
      <c r="B136" s="125">
        <v>597</v>
      </c>
      <c r="C136" s="138" t="s">
        <v>241</v>
      </c>
      <c r="D136" s="121" t="s">
        <v>572</v>
      </c>
      <c r="E136" s="137" t="str">
        <f>'GIOŚ (2015)-jeziora'!AO140</f>
        <v>niezanieczyszczony</v>
      </c>
      <c r="F136" s="137" t="str">
        <f>'Bojakowska et al.(1998)-jeziora'!O138</f>
        <v>klasa I</v>
      </c>
      <c r="G136" s="137" t="str">
        <f>'CSST (2013)-jeziora'!AY138</f>
        <v>Level 3</v>
      </c>
      <c r="I136"/>
      <c r="J136"/>
      <c r="K136"/>
      <c r="L136"/>
    </row>
    <row r="137" spans="1:12" x14ac:dyDescent="0.2">
      <c r="A137" s="135">
        <v>135</v>
      </c>
      <c r="B137" s="125">
        <v>598</v>
      </c>
      <c r="C137" s="138" t="s">
        <v>241</v>
      </c>
      <c r="D137" s="121" t="s">
        <v>573</v>
      </c>
      <c r="E137" s="137" t="str">
        <f>'GIOŚ (2015)-jeziora'!AO141</f>
        <v>niezanieczyszczony</v>
      </c>
      <c r="F137" s="137" t="str">
        <f>'Bojakowska et al.(1998)-jeziora'!O139</f>
        <v>Tło geochemiczne</v>
      </c>
      <c r="G137" s="137" t="str">
        <f>'CSST (2013)-jeziora'!AY139</f>
        <v>Level 1</v>
      </c>
      <c r="I137"/>
      <c r="J137"/>
      <c r="K137"/>
      <c r="L137"/>
    </row>
    <row r="138" spans="1:12" ht="25.5" x14ac:dyDescent="0.2">
      <c r="A138" s="135">
        <v>136</v>
      </c>
      <c r="B138" s="125">
        <v>599</v>
      </c>
      <c r="C138" s="138" t="s">
        <v>241</v>
      </c>
      <c r="D138" s="121" t="s">
        <v>574</v>
      </c>
      <c r="E138" s="137" t="str">
        <f>'GIOŚ (2015)-jeziora'!AO142</f>
        <v>zanieczyszczony</v>
      </c>
      <c r="F138" s="137" t="str">
        <f>'Bojakowska et al.(1998)-jeziora'!O140</f>
        <v>klasa II</v>
      </c>
      <c r="G138" s="137" t="str">
        <f>'CSST (2013)-jeziora'!AY140</f>
        <v>Level 4</v>
      </c>
      <c r="I138"/>
      <c r="J138"/>
      <c r="K138"/>
      <c r="L138"/>
    </row>
    <row r="139" spans="1:12" x14ac:dyDescent="0.2">
      <c r="A139" s="135">
        <v>137</v>
      </c>
      <c r="B139" s="125">
        <v>600</v>
      </c>
      <c r="C139" s="138" t="s">
        <v>241</v>
      </c>
      <c r="D139" s="153" t="s">
        <v>575</v>
      </c>
      <c r="E139" s="137" t="str">
        <f>'GIOŚ (2015)-jeziora'!AO143</f>
        <v>niezanieczyszczony</v>
      </c>
      <c r="F139" s="137" t="str">
        <f>'Bojakowska et al.(1998)-jeziora'!O141</f>
        <v>klasa II</v>
      </c>
      <c r="G139" s="137" t="str">
        <f>'CSST (2013)-jeziora'!AY141</f>
        <v>Level 4</v>
      </c>
      <c r="I139"/>
      <c r="J139"/>
      <c r="K139"/>
      <c r="L139"/>
    </row>
    <row r="140" spans="1:12" x14ac:dyDescent="0.2">
      <c r="A140" s="135">
        <v>138</v>
      </c>
      <c r="B140" s="125">
        <v>601</v>
      </c>
      <c r="C140" s="138" t="s">
        <v>241</v>
      </c>
      <c r="D140" s="121" t="s">
        <v>576</v>
      </c>
      <c r="E140" s="137" t="str">
        <f>'GIOŚ (2015)-jeziora'!AO144</f>
        <v>zanieczyszczony</v>
      </c>
      <c r="F140" s="137" t="str">
        <f>'Bojakowska et al.(1998)-jeziora'!O142</f>
        <v>klasa I</v>
      </c>
      <c r="G140" s="137" t="str">
        <f>'CSST (2013)-jeziora'!AY142</f>
        <v>Level 4</v>
      </c>
      <c r="I140"/>
      <c r="J140"/>
      <c r="K140"/>
      <c r="L140"/>
    </row>
    <row r="141" spans="1:12" x14ac:dyDescent="0.2">
      <c r="A141" s="135">
        <v>139</v>
      </c>
      <c r="B141" s="125">
        <v>602</v>
      </c>
      <c r="C141" s="138" t="s">
        <v>241</v>
      </c>
      <c r="D141" s="121" t="s">
        <v>577</v>
      </c>
      <c r="E141" s="137" t="str">
        <f>'GIOŚ (2015)-jeziora'!AO145</f>
        <v>zanieczyszczony</v>
      </c>
      <c r="F141" s="137" t="str">
        <f>'Bojakowska et al.(1998)-jeziora'!O143</f>
        <v>klasa II</v>
      </c>
      <c r="G141" s="137" t="str">
        <f>'CSST (2013)-jeziora'!AY143</f>
        <v>Level 4</v>
      </c>
      <c r="I141"/>
      <c r="J141"/>
      <c r="K141"/>
      <c r="L141"/>
    </row>
    <row r="142" spans="1:12" x14ac:dyDescent="0.2">
      <c r="A142" s="135">
        <v>140</v>
      </c>
      <c r="B142" s="125">
        <v>603</v>
      </c>
      <c r="C142" s="138" t="s">
        <v>241</v>
      </c>
      <c r="D142" s="121" t="s">
        <v>578</v>
      </c>
      <c r="E142" s="137" t="str">
        <f>'GIOŚ (2015)-jeziora'!AO146</f>
        <v>zanieczyszczony</v>
      </c>
      <c r="F142" s="137" t="str">
        <f>'Bojakowska et al.(1998)-jeziora'!O144</f>
        <v>klasa II</v>
      </c>
      <c r="G142" s="137" t="str">
        <f>'CSST (2013)-jeziora'!AY144</f>
        <v>Level 4</v>
      </c>
      <c r="I142"/>
      <c r="J142"/>
      <c r="K142"/>
      <c r="L142"/>
    </row>
    <row r="143" spans="1:12" x14ac:dyDescent="0.2">
      <c r="A143" s="135">
        <v>141</v>
      </c>
      <c r="B143" s="125">
        <v>604</v>
      </c>
      <c r="C143" s="138" t="s">
        <v>241</v>
      </c>
      <c r="D143" s="121" t="s">
        <v>579</v>
      </c>
      <c r="E143" s="137" t="str">
        <f>'GIOŚ (2015)-jeziora'!AO147</f>
        <v>niezanieczyszczony</v>
      </c>
      <c r="F143" s="137" t="str">
        <f>'Bojakowska et al.(1998)-jeziora'!O145</f>
        <v>klasa I</v>
      </c>
      <c r="G143" s="137" t="str">
        <f>'CSST (2013)-jeziora'!AY145</f>
        <v>Level 4</v>
      </c>
      <c r="I143"/>
      <c r="J143"/>
      <c r="K143"/>
      <c r="L143"/>
    </row>
    <row r="144" spans="1:12" x14ac:dyDescent="0.2">
      <c r="A144" s="135">
        <v>142</v>
      </c>
      <c r="B144" s="125">
        <v>605</v>
      </c>
      <c r="C144" s="138" t="s">
        <v>241</v>
      </c>
      <c r="D144" s="121" t="s">
        <v>580</v>
      </c>
      <c r="E144" s="137" t="str">
        <f>'GIOŚ (2015)-jeziora'!AO148</f>
        <v>niezanieczyszczony</v>
      </c>
      <c r="F144" s="137" t="str">
        <f>'Bojakowska et al.(1998)-jeziora'!O146</f>
        <v>klasa I</v>
      </c>
      <c r="G144" s="137" t="str">
        <f>'CSST (2013)-jeziora'!AY146</f>
        <v>Level 4</v>
      </c>
      <c r="I144"/>
      <c r="J144"/>
      <c r="K144"/>
      <c r="L144"/>
    </row>
    <row r="145" spans="1:12" x14ac:dyDescent="0.2">
      <c r="A145" s="135">
        <v>143</v>
      </c>
      <c r="B145" s="125">
        <v>606</v>
      </c>
      <c r="C145" s="138" t="s">
        <v>241</v>
      </c>
      <c r="D145" s="121" t="s">
        <v>253</v>
      </c>
      <c r="E145" s="137" t="str">
        <f>'GIOŚ (2015)-jeziora'!AO149</f>
        <v>niezanieczyszczony</v>
      </c>
      <c r="F145" s="137" t="str">
        <f>'Bojakowska et al.(1998)-jeziora'!O147</f>
        <v>klasa I</v>
      </c>
      <c r="G145" s="137" t="str">
        <f>'CSST (2013)-jeziora'!AY147</f>
        <v>Level 4</v>
      </c>
      <c r="I145"/>
      <c r="J145"/>
      <c r="K145"/>
      <c r="L145"/>
    </row>
    <row r="146" spans="1:12" x14ac:dyDescent="0.2">
      <c r="A146" s="135">
        <v>144</v>
      </c>
      <c r="B146" s="125">
        <v>607</v>
      </c>
      <c r="C146" s="138" t="s">
        <v>241</v>
      </c>
      <c r="D146" s="121" t="s">
        <v>581</v>
      </c>
      <c r="E146" s="137" t="str">
        <f>'GIOŚ (2015)-jeziora'!AO150</f>
        <v>niezanieczyszczony</v>
      </c>
      <c r="F146" s="137" t="str">
        <f>'Bojakowska et al.(1998)-jeziora'!O148</f>
        <v>klasa II</v>
      </c>
      <c r="G146" s="137" t="str">
        <f>'CSST (2013)-jeziora'!AY148</f>
        <v>Level 4</v>
      </c>
      <c r="I146"/>
      <c r="J146"/>
      <c r="K146"/>
      <c r="L146"/>
    </row>
    <row r="147" spans="1:12" x14ac:dyDescent="0.2">
      <c r="A147" s="135">
        <v>145</v>
      </c>
      <c r="B147" s="125">
        <v>608</v>
      </c>
      <c r="C147" s="138" t="s">
        <v>241</v>
      </c>
      <c r="D147" s="153" t="s">
        <v>582</v>
      </c>
      <c r="E147" s="137" t="str">
        <f>'GIOŚ (2015)-jeziora'!AO151</f>
        <v>zanieczyszczony</v>
      </c>
      <c r="F147" s="137" t="str">
        <f>'Bojakowska et al.(1998)-jeziora'!O149</f>
        <v>klasa II</v>
      </c>
      <c r="G147" s="137" t="str">
        <f>'CSST (2013)-jeziora'!AY149</f>
        <v>Level 4</v>
      </c>
      <c r="I147"/>
      <c r="J147"/>
      <c r="K147"/>
      <c r="L147"/>
    </row>
    <row r="148" spans="1:12" x14ac:dyDescent="0.2">
      <c r="A148" s="135">
        <v>146</v>
      </c>
      <c r="B148" s="125">
        <v>609</v>
      </c>
      <c r="C148" s="138" t="s">
        <v>241</v>
      </c>
      <c r="D148" s="121" t="s">
        <v>583</v>
      </c>
      <c r="E148" s="137" t="str">
        <f>'GIOŚ (2015)-jeziora'!AO152</f>
        <v>zanieczyszczony</v>
      </c>
      <c r="F148" s="137" t="str">
        <f>'Bojakowska et al.(1998)-jeziora'!O150</f>
        <v>klasa II</v>
      </c>
      <c r="G148" s="137" t="str">
        <f>'CSST (2013)-jeziora'!AY150</f>
        <v>Level 3</v>
      </c>
      <c r="I148"/>
      <c r="J148"/>
      <c r="K148"/>
      <c r="L148"/>
    </row>
    <row r="149" spans="1:12" x14ac:dyDescent="0.2">
      <c r="A149" s="135">
        <v>147</v>
      </c>
      <c r="B149" s="125">
        <v>610</v>
      </c>
      <c r="C149" s="138" t="s">
        <v>241</v>
      </c>
      <c r="D149" s="153" t="s">
        <v>584</v>
      </c>
      <c r="E149" s="137" t="str">
        <f>'GIOŚ (2015)-jeziora'!AO153</f>
        <v>zanieczyszczony</v>
      </c>
      <c r="F149" s="137" t="str">
        <f>'Bojakowska et al.(1998)-jeziora'!O151</f>
        <v>klasa I</v>
      </c>
      <c r="G149" s="137" t="str">
        <f>'CSST (2013)-jeziora'!AY151</f>
        <v>Level 4</v>
      </c>
      <c r="I149"/>
      <c r="J149"/>
      <c r="K149"/>
      <c r="L149"/>
    </row>
    <row r="150" spans="1:12" x14ac:dyDescent="0.2">
      <c r="A150" s="135">
        <v>148</v>
      </c>
      <c r="B150" s="125">
        <v>611</v>
      </c>
      <c r="C150" s="138" t="s">
        <v>241</v>
      </c>
      <c r="D150" s="121" t="s">
        <v>585</v>
      </c>
      <c r="E150" s="137" t="str">
        <f>'GIOŚ (2015)-jeziora'!AO154</f>
        <v>zanieczyszczony</v>
      </c>
      <c r="F150" s="137" t="str">
        <f>'Bojakowska et al.(1998)-jeziora'!O152</f>
        <v>klasa II</v>
      </c>
      <c r="G150" s="137" t="str">
        <f>'CSST (2013)-jeziora'!AY152</f>
        <v>Level 2</v>
      </c>
      <c r="I150"/>
      <c r="J150"/>
      <c r="K150"/>
      <c r="L150"/>
    </row>
    <row r="151" spans="1:12" x14ac:dyDescent="0.2">
      <c r="A151" s="135">
        <v>149</v>
      </c>
      <c r="B151" s="125">
        <v>612</v>
      </c>
      <c r="C151" s="138" t="s">
        <v>241</v>
      </c>
      <c r="D151" s="121" t="s">
        <v>586</v>
      </c>
      <c r="E151" s="137" t="str">
        <f>'GIOŚ (2015)-jeziora'!AO155</f>
        <v>zanieczyszczony</v>
      </c>
      <c r="F151" s="137" t="str">
        <f>'Bojakowska et al.(1998)-jeziora'!O153</f>
        <v>klasa I</v>
      </c>
      <c r="G151" s="137" t="str">
        <f>'CSST (2013)-jeziora'!AY153</f>
        <v>Level 2</v>
      </c>
      <c r="I151"/>
      <c r="J151"/>
      <c r="K151"/>
      <c r="L151"/>
    </row>
    <row r="152" spans="1:12" x14ac:dyDescent="0.2">
      <c r="A152" s="135">
        <v>150</v>
      </c>
      <c r="B152" s="125">
        <v>613</v>
      </c>
      <c r="C152" s="138" t="s">
        <v>241</v>
      </c>
      <c r="D152" s="121" t="s">
        <v>587</v>
      </c>
      <c r="E152" s="137" t="str">
        <f>'GIOŚ (2015)-jeziora'!AO156</f>
        <v>zanieczyszczony</v>
      </c>
      <c r="F152" s="137" t="str">
        <f>'Bojakowska et al.(1998)-jeziora'!O154</f>
        <v>klasa II</v>
      </c>
      <c r="G152" s="137" t="str">
        <f>'CSST (2013)-jeziora'!AY154</f>
        <v>Level 4</v>
      </c>
      <c r="I152"/>
      <c r="J152"/>
      <c r="K152"/>
      <c r="L152"/>
    </row>
    <row r="153" spans="1:12" x14ac:dyDescent="0.2">
      <c r="A153" s="135">
        <v>151</v>
      </c>
      <c r="B153" s="125">
        <v>614</v>
      </c>
      <c r="C153" s="138" t="s">
        <v>241</v>
      </c>
      <c r="D153" s="153" t="s">
        <v>588</v>
      </c>
      <c r="E153" s="137" t="str">
        <f>'GIOŚ (2015)-jeziora'!AO157</f>
        <v>niezanieczyszczony</v>
      </c>
      <c r="F153" s="137" t="str">
        <f>'Bojakowska et al.(1998)-jeziora'!O155</f>
        <v>klasa I</v>
      </c>
      <c r="G153" s="137" t="str">
        <f>'CSST (2013)-jeziora'!AY155</f>
        <v>Level 1</v>
      </c>
      <c r="I153"/>
      <c r="J153"/>
      <c r="K153"/>
      <c r="L153"/>
    </row>
    <row r="154" spans="1:12" x14ac:dyDescent="0.2">
      <c r="A154" s="135">
        <v>152</v>
      </c>
      <c r="B154" s="125">
        <v>615</v>
      </c>
      <c r="C154" s="138" t="s">
        <v>241</v>
      </c>
      <c r="D154" s="121" t="s">
        <v>589</v>
      </c>
      <c r="E154" s="137" t="str">
        <f>'GIOŚ (2015)-jeziora'!AO158</f>
        <v>niezanieczyszczony</v>
      </c>
      <c r="F154" s="137" t="str">
        <f>'Bojakowska et al.(1998)-jeziora'!O156</f>
        <v>klasa I</v>
      </c>
      <c r="G154" s="137" t="str">
        <f>'CSST (2013)-jeziora'!AY156</f>
        <v>Level 2</v>
      </c>
      <c r="I154"/>
      <c r="J154"/>
      <c r="K154"/>
      <c r="L154"/>
    </row>
    <row r="155" spans="1:12" x14ac:dyDescent="0.2">
      <c r="A155" s="135">
        <v>153</v>
      </c>
      <c r="B155" s="125">
        <v>616</v>
      </c>
      <c r="C155" s="138" t="s">
        <v>241</v>
      </c>
      <c r="D155" s="121" t="s">
        <v>590</v>
      </c>
      <c r="E155" s="137" t="str">
        <f>'GIOŚ (2015)-jeziora'!AO159</f>
        <v>zanieczyszczony</v>
      </c>
      <c r="F155" s="137" t="str">
        <f>'Bojakowska et al.(1998)-jeziora'!O157</f>
        <v>klasa I</v>
      </c>
      <c r="G155" s="137" t="str">
        <f>'CSST (2013)-jeziora'!AY157</f>
        <v>Level 4</v>
      </c>
      <c r="I155"/>
      <c r="J155"/>
      <c r="K155"/>
      <c r="L155"/>
    </row>
    <row r="156" spans="1:12" x14ac:dyDescent="0.2">
      <c r="A156" s="135">
        <v>154</v>
      </c>
      <c r="B156" s="125">
        <v>617</v>
      </c>
      <c r="C156" s="138" t="s">
        <v>241</v>
      </c>
      <c r="D156" s="121" t="s">
        <v>591</v>
      </c>
      <c r="E156" s="137" t="str">
        <f>'GIOŚ (2015)-jeziora'!AO160</f>
        <v>zanieczyszczony</v>
      </c>
      <c r="F156" s="137" t="str">
        <f>'Bojakowska et al.(1998)-jeziora'!O158</f>
        <v>Tło geochemiczne</v>
      </c>
      <c r="G156" s="137" t="str">
        <f>'CSST (2013)-jeziora'!AY158</f>
        <v>Level 2</v>
      </c>
      <c r="I156"/>
      <c r="J156"/>
      <c r="K156"/>
      <c r="L156"/>
    </row>
    <row r="157" spans="1:12" x14ac:dyDescent="0.2">
      <c r="A157" s="135">
        <v>155</v>
      </c>
      <c r="B157" s="125">
        <v>618</v>
      </c>
      <c r="C157" s="138" t="s">
        <v>241</v>
      </c>
      <c r="D157" s="121" t="s">
        <v>254</v>
      </c>
      <c r="E157" s="137" t="str">
        <f>'GIOŚ (2015)-jeziora'!AO161</f>
        <v>zanieczyszczony</v>
      </c>
      <c r="F157" s="137" t="str">
        <f>'Bojakowska et al.(1998)-jeziora'!O159</f>
        <v>klasa II</v>
      </c>
      <c r="G157" s="137" t="str">
        <f>'CSST (2013)-jeziora'!AY159</f>
        <v>Level 4</v>
      </c>
      <c r="I157"/>
      <c r="J157"/>
      <c r="K157"/>
      <c r="L157"/>
    </row>
    <row r="158" spans="1:12" x14ac:dyDescent="0.2">
      <c r="A158" s="135">
        <v>156</v>
      </c>
      <c r="B158" s="125">
        <v>619</v>
      </c>
      <c r="C158" s="138" t="s">
        <v>241</v>
      </c>
      <c r="D158" s="153" t="s">
        <v>592</v>
      </c>
      <c r="E158" s="137" t="str">
        <f>'GIOŚ (2015)-jeziora'!AO162</f>
        <v>zanieczyszczony</v>
      </c>
      <c r="F158" s="137" t="str">
        <f>'Bojakowska et al.(1998)-jeziora'!O160</f>
        <v>klasa III</v>
      </c>
      <c r="G158" s="137" t="str">
        <f>'CSST (2013)-jeziora'!AY160</f>
        <v>Level 4</v>
      </c>
      <c r="I158"/>
      <c r="J158"/>
      <c r="K158"/>
      <c r="L158"/>
    </row>
    <row r="159" spans="1:12" ht="25.5" x14ac:dyDescent="0.2">
      <c r="A159" s="135">
        <v>157</v>
      </c>
      <c r="B159" s="125">
        <v>620</v>
      </c>
      <c r="C159" s="138" t="s">
        <v>241</v>
      </c>
      <c r="D159" s="121" t="s">
        <v>593</v>
      </c>
      <c r="E159" s="137" t="str">
        <f>'GIOŚ (2015)-jeziora'!AO163</f>
        <v>niezanieczyszczony</v>
      </c>
      <c r="F159" s="137" t="str">
        <f>'Bojakowska et al.(1998)-jeziora'!O161</f>
        <v>klasa I</v>
      </c>
      <c r="G159" s="137" t="str">
        <f>'CSST (2013)-jeziora'!AY161</f>
        <v>Level 4</v>
      </c>
      <c r="I159"/>
      <c r="J159"/>
      <c r="K159"/>
      <c r="L159"/>
    </row>
    <row r="160" spans="1:12" x14ac:dyDescent="0.2">
      <c r="A160" s="135">
        <v>158</v>
      </c>
      <c r="B160" s="125">
        <v>621</v>
      </c>
      <c r="C160" s="138" t="s">
        <v>241</v>
      </c>
      <c r="D160" s="121" t="s">
        <v>594</v>
      </c>
      <c r="E160" s="137" t="str">
        <f>'GIOŚ (2015)-jeziora'!AO164</f>
        <v>niezanieczyszczony</v>
      </c>
      <c r="F160" s="137" t="str">
        <f>'Bojakowska et al.(1998)-jeziora'!O162</f>
        <v>klasa I</v>
      </c>
      <c r="G160" s="137" t="str">
        <f>'CSST (2013)-jeziora'!AY162</f>
        <v>Level 3</v>
      </c>
      <c r="I160"/>
      <c r="J160"/>
      <c r="K160"/>
      <c r="L160"/>
    </row>
    <row r="161" spans="1:12" x14ac:dyDescent="0.2">
      <c r="A161" s="135">
        <v>159</v>
      </c>
      <c r="B161" s="125">
        <v>622</v>
      </c>
      <c r="C161" s="138" t="s">
        <v>241</v>
      </c>
      <c r="D161" s="153" t="s">
        <v>595</v>
      </c>
      <c r="E161" s="137" t="str">
        <f>'GIOŚ (2015)-jeziora'!AO165</f>
        <v>zanieczyszczony</v>
      </c>
      <c r="F161" s="137" t="str">
        <f>'Bojakowska et al.(1998)-jeziora'!O163</f>
        <v>klasa II</v>
      </c>
      <c r="G161" s="137" t="str">
        <f>'CSST (2013)-jeziora'!AY163</f>
        <v>Level 2</v>
      </c>
      <c r="I161"/>
      <c r="J161"/>
      <c r="K161"/>
      <c r="L161"/>
    </row>
    <row r="162" spans="1:12" x14ac:dyDescent="0.2">
      <c r="A162" s="135">
        <v>160</v>
      </c>
      <c r="B162" s="125">
        <v>623</v>
      </c>
      <c r="C162" s="138" t="s">
        <v>241</v>
      </c>
      <c r="D162" s="121" t="s">
        <v>596</v>
      </c>
      <c r="E162" s="137" t="str">
        <f>'GIOŚ (2015)-jeziora'!AO166</f>
        <v>zanieczyszczony</v>
      </c>
      <c r="F162" s="137" t="str">
        <f>'Bojakowska et al.(1998)-jeziora'!O164</f>
        <v>klasa II</v>
      </c>
      <c r="G162" s="137" t="str">
        <f>'CSST (2013)-jeziora'!AY164</f>
        <v>Level 4</v>
      </c>
      <c r="I162"/>
      <c r="J162"/>
      <c r="K162"/>
      <c r="L162"/>
    </row>
    <row r="163" spans="1:12" x14ac:dyDescent="0.2">
      <c r="A163" s="135">
        <v>161</v>
      </c>
      <c r="B163" s="125">
        <v>624</v>
      </c>
      <c r="C163" s="138" t="s">
        <v>241</v>
      </c>
      <c r="D163" s="153" t="s">
        <v>597</v>
      </c>
      <c r="E163" s="137" t="str">
        <f>'GIOŚ (2015)-jeziora'!AO167</f>
        <v>zanieczyszczony</v>
      </c>
      <c r="F163" s="137" t="str">
        <f>'Bojakowska et al.(1998)-jeziora'!O165</f>
        <v>klasa I</v>
      </c>
      <c r="G163" s="137" t="str">
        <f>'CSST (2013)-jeziora'!AY165</f>
        <v>Level 4</v>
      </c>
      <c r="I163"/>
      <c r="J163"/>
      <c r="K163"/>
      <c r="L163"/>
    </row>
    <row r="164" spans="1:12" x14ac:dyDescent="0.2">
      <c r="A164" s="135">
        <v>162</v>
      </c>
      <c r="B164" s="125">
        <v>625</v>
      </c>
      <c r="C164" s="138" t="s">
        <v>241</v>
      </c>
      <c r="D164" s="153" t="s">
        <v>598</v>
      </c>
      <c r="E164" s="137" t="str">
        <f>'GIOŚ (2015)-jeziora'!AO168</f>
        <v>zanieczyszczony</v>
      </c>
      <c r="F164" s="137" t="str">
        <f>'Bojakowska et al.(1998)-jeziora'!O166</f>
        <v>klasa I</v>
      </c>
      <c r="G164" s="137" t="str">
        <f>'CSST (2013)-jeziora'!AY166</f>
        <v>Level 4</v>
      </c>
      <c r="I164"/>
      <c r="J164"/>
      <c r="K164"/>
      <c r="L164"/>
    </row>
    <row r="165" spans="1:12" x14ac:dyDescent="0.2">
      <c r="A165" s="135">
        <v>163</v>
      </c>
      <c r="B165" s="125">
        <v>626</v>
      </c>
      <c r="C165" s="138" t="s">
        <v>241</v>
      </c>
      <c r="D165" s="121" t="s">
        <v>599</v>
      </c>
      <c r="E165" s="137" t="str">
        <f>'GIOŚ (2015)-jeziora'!AO169</f>
        <v>niezanieczyszczony</v>
      </c>
      <c r="F165" s="137" t="str">
        <f>'Bojakowska et al.(1998)-jeziora'!O167</f>
        <v>klasa I</v>
      </c>
      <c r="G165" s="137" t="str">
        <f>'CSST (2013)-jeziora'!AY167</f>
        <v>Level 2</v>
      </c>
      <c r="I165"/>
      <c r="J165"/>
      <c r="K165"/>
      <c r="L165"/>
    </row>
    <row r="166" spans="1:12" x14ac:dyDescent="0.2">
      <c r="A166" s="135">
        <v>164</v>
      </c>
      <c r="B166" s="125">
        <v>627</v>
      </c>
      <c r="C166" s="138" t="s">
        <v>241</v>
      </c>
      <c r="D166" s="121" t="s">
        <v>600</v>
      </c>
      <c r="E166" s="137" t="str">
        <f>'GIOŚ (2015)-jeziora'!AO170</f>
        <v>niezanieczyszczony</v>
      </c>
      <c r="F166" s="137" t="str">
        <f>'Bojakowska et al.(1998)-jeziora'!O168</f>
        <v>klasa I</v>
      </c>
      <c r="G166" s="137" t="str">
        <f>'CSST (2013)-jeziora'!AY168</f>
        <v>Level 2</v>
      </c>
      <c r="I166"/>
      <c r="J166"/>
      <c r="K166"/>
      <c r="L166"/>
    </row>
    <row r="167" spans="1:12" x14ac:dyDescent="0.2">
      <c r="A167" s="135">
        <v>165</v>
      </c>
      <c r="B167" s="125">
        <v>628</v>
      </c>
      <c r="C167" s="138" t="s">
        <v>241</v>
      </c>
      <c r="D167" s="121" t="s">
        <v>601</v>
      </c>
      <c r="E167" s="137" t="str">
        <f>'GIOŚ (2015)-jeziora'!AO171</f>
        <v>niezanieczyszczony</v>
      </c>
      <c r="F167" s="137" t="str">
        <f>'Bojakowska et al.(1998)-jeziora'!O169</f>
        <v>klasa I</v>
      </c>
      <c r="G167" s="137" t="str">
        <f>'CSST (2013)-jeziora'!AY169</f>
        <v>Level 1</v>
      </c>
      <c r="I167"/>
      <c r="J167"/>
      <c r="K167"/>
      <c r="L167"/>
    </row>
    <row r="168" spans="1:12" x14ac:dyDescent="0.2">
      <c r="A168" s="135">
        <v>166</v>
      </c>
      <c r="B168" s="125">
        <v>629</v>
      </c>
      <c r="C168" s="138" t="s">
        <v>241</v>
      </c>
      <c r="D168" s="121" t="s">
        <v>255</v>
      </c>
      <c r="E168" s="137" t="str">
        <f>'GIOŚ (2015)-jeziora'!AO172</f>
        <v>zanieczyszczony</v>
      </c>
      <c r="F168" s="137" t="str">
        <f>'Bojakowska et al.(1998)-jeziora'!O170</f>
        <v>klasa II</v>
      </c>
      <c r="G168" s="137" t="str">
        <f>'CSST (2013)-jeziora'!AY170</f>
        <v>Level 4</v>
      </c>
      <c r="I168"/>
      <c r="J168"/>
      <c r="K168"/>
      <c r="L168"/>
    </row>
    <row r="169" spans="1:12" x14ac:dyDescent="0.2">
      <c r="A169" s="135">
        <v>167</v>
      </c>
      <c r="B169" s="125">
        <v>630</v>
      </c>
      <c r="C169" s="138" t="s">
        <v>241</v>
      </c>
      <c r="D169" s="153" t="s">
        <v>602</v>
      </c>
      <c r="E169" s="137" t="str">
        <f>'GIOŚ (2015)-jeziora'!AO173</f>
        <v>niezanieczyszczony</v>
      </c>
      <c r="F169" s="137" t="str">
        <f>'Bojakowska et al.(1998)-jeziora'!O171</f>
        <v>klasa II</v>
      </c>
      <c r="G169" s="137" t="str">
        <f>'CSST (2013)-jeziora'!AY171</f>
        <v>Level 2</v>
      </c>
      <c r="I169"/>
      <c r="J169"/>
      <c r="K169"/>
      <c r="L169"/>
    </row>
    <row r="170" spans="1:12" x14ac:dyDescent="0.2">
      <c r="A170" s="135">
        <v>168</v>
      </c>
      <c r="B170" s="125">
        <v>631</v>
      </c>
      <c r="C170" s="138" t="s">
        <v>241</v>
      </c>
      <c r="D170" s="121" t="s">
        <v>603</v>
      </c>
      <c r="E170" s="137" t="str">
        <f>'GIOŚ (2015)-jeziora'!AO174</f>
        <v>zanieczyszczony</v>
      </c>
      <c r="F170" s="137" t="str">
        <f>'Bojakowska et al.(1998)-jeziora'!O172</f>
        <v>klasa II</v>
      </c>
      <c r="G170" s="137" t="str">
        <f>'CSST (2013)-jeziora'!AY172</f>
        <v>Level 3</v>
      </c>
      <c r="I170"/>
      <c r="J170"/>
      <c r="K170"/>
      <c r="L170"/>
    </row>
    <row r="171" spans="1:12" x14ac:dyDescent="0.2">
      <c r="A171" s="135">
        <v>169</v>
      </c>
      <c r="B171" s="125">
        <v>632</v>
      </c>
      <c r="C171" s="138" t="s">
        <v>241</v>
      </c>
      <c r="D171" s="121" t="s">
        <v>604</v>
      </c>
      <c r="E171" s="137" t="str">
        <f>'GIOŚ (2015)-jeziora'!AO175</f>
        <v>zanieczyszczony</v>
      </c>
      <c r="F171" s="137" t="str">
        <f>'Bojakowska et al.(1998)-jeziora'!O173</f>
        <v>klasa II</v>
      </c>
      <c r="G171" s="137" t="str">
        <f>'CSST (2013)-jeziora'!AY173</f>
        <v>Level 4</v>
      </c>
      <c r="I171"/>
      <c r="J171"/>
      <c r="K171"/>
      <c r="L171"/>
    </row>
    <row r="172" spans="1:12" x14ac:dyDescent="0.2">
      <c r="A172" s="135">
        <v>170</v>
      </c>
      <c r="B172" s="125">
        <v>633</v>
      </c>
      <c r="C172" s="138" t="s">
        <v>241</v>
      </c>
      <c r="D172" s="121" t="s">
        <v>256</v>
      </c>
      <c r="E172" s="137" t="str">
        <f>'GIOŚ (2015)-jeziora'!AO176</f>
        <v>niezanieczyszczony</v>
      </c>
      <c r="F172" s="137" t="str">
        <f>'Bojakowska et al.(1998)-jeziora'!O174</f>
        <v>klasa I</v>
      </c>
      <c r="G172" s="137" t="str">
        <f>'CSST (2013)-jeziora'!AY174</f>
        <v>Level 2</v>
      </c>
      <c r="I172"/>
      <c r="J172"/>
      <c r="K172"/>
      <c r="L172"/>
    </row>
    <row r="173" spans="1:12" x14ac:dyDescent="0.2">
      <c r="A173" s="135">
        <v>171</v>
      </c>
      <c r="B173" s="125">
        <v>634</v>
      </c>
      <c r="C173" s="138" t="s">
        <v>241</v>
      </c>
      <c r="D173" s="121" t="s">
        <v>605</v>
      </c>
      <c r="E173" s="137" t="str">
        <f>'GIOŚ (2015)-jeziora'!AO177</f>
        <v>zanieczyszczony</v>
      </c>
      <c r="F173" s="137" t="str">
        <f>'Bojakowska et al.(1998)-jeziora'!O175</f>
        <v>klasa I</v>
      </c>
      <c r="G173" s="137" t="str">
        <f>'CSST (2013)-jeziora'!AY175</f>
        <v>Level 4</v>
      </c>
      <c r="I173"/>
      <c r="J173"/>
      <c r="K173"/>
      <c r="L173"/>
    </row>
    <row r="174" spans="1:12" x14ac:dyDescent="0.2">
      <c r="A174" s="135">
        <v>172</v>
      </c>
      <c r="B174" s="125">
        <v>635</v>
      </c>
      <c r="C174" s="138" t="s">
        <v>241</v>
      </c>
      <c r="D174" s="121" t="s">
        <v>606</v>
      </c>
      <c r="E174" s="137" t="str">
        <f>'GIOŚ (2015)-jeziora'!AO178</f>
        <v>niezanieczyszczony</v>
      </c>
      <c r="F174" s="137" t="str">
        <f>'Bojakowska et al.(1998)-jeziora'!O176</f>
        <v>klasa II</v>
      </c>
      <c r="G174" s="137" t="str">
        <f>'CSST (2013)-jeziora'!AY176</f>
        <v>Level 3</v>
      </c>
      <c r="I174"/>
      <c r="J174"/>
      <c r="K174"/>
      <c r="L174"/>
    </row>
    <row r="175" spans="1:12" x14ac:dyDescent="0.2">
      <c r="A175" s="135">
        <v>173</v>
      </c>
      <c r="B175" s="125">
        <v>636</v>
      </c>
      <c r="C175" s="138" t="s">
        <v>241</v>
      </c>
      <c r="D175" s="121" t="s">
        <v>607</v>
      </c>
      <c r="E175" s="137" t="str">
        <f>'GIOŚ (2015)-jeziora'!AO179</f>
        <v>niezanieczyszczony</v>
      </c>
      <c r="F175" s="137" t="str">
        <f>'Bojakowska et al.(1998)-jeziora'!O177</f>
        <v>klasa I</v>
      </c>
      <c r="G175" s="137" t="str">
        <f>'CSST (2013)-jeziora'!AY177</f>
        <v>Level 1</v>
      </c>
      <c r="I175"/>
      <c r="J175"/>
      <c r="K175"/>
      <c r="L175"/>
    </row>
    <row r="176" spans="1:12" x14ac:dyDescent="0.2">
      <c r="A176" s="135">
        <v>174</v>
      </c>
      <c r="B176" s="125">
        <v>637</v>
      </c>
      <c r="C176" s="138" t="s">
        <v>241</v>
      </c>
      <c r="D176" s="121" t="s">
        <v>608</v>
      </c>
      <c r="E176" s="137" t="str">
        <f>'GIOŚ (2015)-jeziora'!AO180</f>
        <v>niezanieczyszczony</v>
      </c>
      <c r="F176" s="137" t="str">
        <f>'Bojakowska et al.(1998)-jeziora'!O178</f>
        <v>klasa I</v>
      </c>
      <c r="G176" s="137" t="str">
        <f>'CSST (2013)-jeziora'!AY178</f>
        <v>Level 3</v>
      </c>
      <c r="I176"/>
      <c r="J176"/>
      <c r="K176"/>
      <c r="L176"/>
    </row>
    <row r="177" spans="1:12" x14ac:dyDescent="0.2">
      <c r="A177" s="135">
        <v>175</v>
      </c>
      <c r="B177" s="125">
        <v>638</v>
      </c>
      <c r="C177" s="138" t="s">
        <v>241</v>
      </c>
      <c r="D177" s="153" t="s">
        <v>609</v>
      </c>
      <c r="E177" s="137" t="str">
        <f>'GIOŚ (2015)-jeziora'!AO181</f>
        <v>niezanieczyszczony</v>
      </c>
      <c r="F177" s="137" t="str">
        <f>'Bojakowska et al.(1998)-jeziora'!O179</f>
        <v>Tło geochemiczne</v>
      </c>
      <c r="G177" s="137" t="str">
        <f>'CSST (2013)-jeziora'!AY179</f>
        <v>Level 2</v>
      </c>
      <c r="I177"/>
      <c r="J177"/>
      <c r="K177"/>
      <c r="L177"/>
    </row>
    <row r="178" spans="1:12" x14ac:dyDescent="0.2">
      <c r="A178" s="135">
        <v>176</v>
      </c>
      <c r="B178" s="125">
        <v>639</v>
      </c>
      <c r="C178" s="138" t="s">
        <v>241</v>
      </c>
      <c r="D178" s="153" t="s">
        <v>610</v>
      </c>
      <c r="E178" s="137" t="str">
        <f>'GIOŚ (2015)-jeziora'!AO182</f>
        <v>zanieczyszczony</v>
      </c>
      <c r="F178" s="137" t="str">
        <f>'Bojakowska et al.(1998)-jeziora'!O180</f>
        <v>klasa II</v>
      </c>
      <c r="G178" s="137" t="str">
        <f>'CSST (2013)-jeziora'!AY180</f>
        <v>Level 4</v>
      </c>
      <c r="I178"/>
      <c r="J178"/>
      <c r="K178"/>
      <c r="L178"/>
    </row>
    <row r="179" spans="1:12" x14ac:dyDescent="0.2">
      <c r="A179" s="135">
        <v>177</v>
      </c>
      <c r="B179" s="125">
        <v>640</v>
      </c>
      <c r="C179" s="138" t="s">
        <v>241</v>
      </c>
      <c r="D179" s="121" t="s">
        <v>611</v>
      </c>
      <c r="E179" s="137" t="str">
        <f>'GIOŚ (2015)-jeziora'!AO183</f>
        <v>niezanieczyszczony</v>
      </c>
      <c r="F179" s="137" t="str">
        <f>'Bojakowska et al.(1998)-jeziora'!O181</f>
        <v>klasa II</v>
      </c>
      <c r="G179" s="137" t="str">
        <f>'CSST (2013)-jeziora'!AY181</f>
        <v>Level 4</v>
      </c>
      <c r="I179"/>
      <c r="J179"/>
      <c r="K179"/>
      <c r="L179"/>
    </row>
    <row r="180" spans="1:12" x14ac:dyDescent="0.2">
      <c r="A180" s="135">
        <v>178</v>
      </c>
      <c r="B180" s="125">
        <v>641</v>
      </c>
      <c r="C180" s="138" t="s">
        <v>241</v>
      </c>
      <c r="D180" s="153" t="s">
        <v>612</v>
      </c>
      <c r="E180" s="137" t="str">
        <f>'GIOŚ (2015)-jeziora'!AO184</f>
        <v>niezanieczyszczony</v>
      </c>
      <c r="F180" s="137" t="str">
        <f>'Bojakowska et al.(1998)-jeziora'!O182</f>
        <v>klasa II</v>
      </c>
      <c r="G180" s="137" t="str">
        <f>'CSST (2013)-jeziora'!AY182</f>
        <v>Level 2</v>
      </c>
      <c r="I180"/>
      <c r="J180"/>
      <c r="K180"/>
      <c r="L180"/>
    </row>
    <row r="181" spans="1:12" x14ac:dyDescent="0.2">
      <c r="A181" s="135">
        <v>179</v>
      </c>
      <c r="B181" s="125">
        <v>642</v>
      </c>
      <c r="C181" s="138" t="s">
        <v>241</v>
      </c>
      <c r="D181" s="121" t="s">
        <v>613</v>
      </c>
      <c r="E181" s="137" t="str">
        <f>'GIOŚ (2015)-jeziora'!AO185</f>
        <v>zanieczyszczony</v>
      </c>
      <c r="F181" s="137" t="str">
        <f>'Bojakowska et al.(1998)-jeziora'!O183</f>
        <v>klasa II</v>
      </c>
      <c r="G181" s="137" t="str">
        <f>'CSST (2013)-jeziora'!AY183</f>
        <v>Level 4</v>
      </c>
      <c r="I181"/>
      <c r="J181"/>
      <c r="K181"/>
      <c r="L181"/>
    </row>
    <row r="182" spans="1:12" x14ac:dyDescent="0.2">
      <c r="A182" s="135">
        <v>180</v>
      </c>
      <c r="B182" s="125">
        <v>643</v>
      </c>
      <c r="C182" s="138" t="s">
        <v>241</v>
      </c>
      <c r="D182" s="153" t="s">
        <v>257</v>
      </c>
      <c r="E182" s="137" t="str">
        <f>'GIOŚ (2015)-jeziora'!AO186</f>
        <v>zanieczyszczony</v>
      </c>
      <c r="F182" s="137" t="str">
        <f>'Bojakowska et al.(1998)-jeziora'!O184</f>
        <v>klasa II</v>
      </c>
      <c r="G182" s="137" t="str">
        <f>'CSST (2013)-jeziora'!AY184</f>
        <v>Level 2</v>
      </c>
      <c r="I182"/>
      <c r="J182"/>
      <c r="K182"/>
      <c r="L182"/>
    </row>
    <row r="183" spans="1:12" x14ac:dyDescent="0.2">
      <c r="A183" s="135">
        <v>181</v>
      </c>
      <c r="B183" s="125">
        <v>644</v>
      </c>
      <c r="C183" s="138" t="s">
        <v>241</v>
      </c>
      <c r="D183" s="121" t="s">
        <v>614</v>
      </c>
      <c r="E183" s="137" t="str">
        <f>'GIOŚ (2015)-jeziora'!AO187</f>
        <v>zanieczyszczony</v>
      </c>
      <c r="F183" s="137" t="str">
        <f>'Bojakowska et al.(1998)-jeziora'!O185</f>
        <v>klasa II</v>
      </c>
      <c r="G183" s="137" t="str">
        <f>'CSST (2013)-jeziora'!AY185</f>
        <v>Level 4</v>
      </c>
      <c r="I183"/>
      <c r="J183"/>
      <c r="K183"/>
      <c r="L183"/>
    </row>
    <row r="184" spans="1:12" x14ac:dyDescent="0.2">
      <c r="A184" s="135">
        <v>182</v>
      </c>
      <c r="B184" s="125">
        <v>645</v>
      </c>
      <c r="C184" s="138" t="s">
        <v>241</v>
      </c>
      <c r="D184" s="121" t="s">
        <v>258</v>
      </c>
      <c r="E184" s="137" t="str">
        <f>'GIOŚ (2015)-jeziora'!AO188</f>
        <v>zanieczyszczony</v>
      </c>
      <c r="F184" s="137" t="str">
        <f>'Bojakowska et al.(1998)-jeziora'!O186</f>
        <v>klasa I</v>
      </c>
      <c r="G184" s="137" t="str">
        <f>'CSST (2013)-jeziora'!AY186</f>
        <v>Level 2</v>
      </c>
      <c r="I184"/>
      <c r="J184"/>
      <c r="K184"/>
      <c r="L184"/>
    </row>
    <row r="185" spans="1:12" x14ac:dyDescent="0.2">
      <c r="A185" s="135">
        <v>183</v>
      </c>
      <c r="B185" s="125">
        <v>646</v>
      </c>
      <c r="C185" s="138" t="s">
        <v>241</v>
      </c>
      <c r="D185" s="121" t="s">
        <v>615</v>
      </c>
      <c r="E185" s="137" t="str">
        <f>'GIOŚ (2015)-jeziora'!AO189</f>
        <v>niezanieczyszczony</v>
      </c>
      <c r="F185" s="137" t="str">
        <f>'Bojakowska et al.(1998)-jeziora'!O187</f>
        <v>klasa I</v>
      </c>
      <c r="G185" s="137" t="str">
        <f>'CSST (2013)-jeziora'!AY187</f>
        <v>Level 2</v>
      </c>
      <c r="I185"/>
      <c r="J185"/>
      <c r="K185"/>
      <c r="L185"/>
    </row>
    <row r="186" spans="1:12" x14ac:dyDescent="0.2">
      <c r="A186" s="135">
        <v>184</v>
      </c>
      <c r="B186" s="125">
        <v>647</v>
      </c>
      <c r="C186" s="138" t="s">
        <v>241</v>
      </c>
      <c r="D186" s="121" t="s">
        <v>259</v>
      </c>
      <c r="E186" s="137" t="str">
        <f>'GIOŚ (2015)-jeziora'!AO190</f>
        <v>zanieczyszczony</v>
      </c>
      <c r="F186" s="137" t="str">
        <f>'Bojakowska et al.(1998)-jeziora'!O188</f>
        <v>klasa II</v>
      </c>
      <c r="G186" s="137" t="str">
        <f>'CSST (2013)-jeziora'!AY188</f>
        <v>Level 4</v>
      </c>
      <c r="I186"/>
      <c r="J186"/>
      <c r="K186"/>
      <c r="L186"/>
    </row>
    <row r="187" spans="1:12" x14ac:dyDescent="0.2">
      <c r="A187" s="135">
        <v>185</v>
      </c>
      <c r="B187" s="125">
        <v>648</v>
      </c>
      <c r="C187" s="138" t="s">
        <v>241</v>
      </c>
      <c r="D187" s="153" t="s">
        <v>616</v>
      </c>
      <c r="E187" s="137" t="str">
        <f>'GIOŚ (2015)-jeziora'!AO191</f>
        <v>zanieczyszczony</v>
      </c>
      <c r="F187" s="137" t="str">
        <f>'Bojakowska et al.(1998)-jeziora'!O189</f>
        <v>klasa I</v>
      </c>
      <c r="G187" s="137" t="str">
        <f>'CSST (2013)-jeziora'!AY189</f>
        <v>Level 4</v>
      </c>
      <c r="I187"/>
      <c r="J187"/>
      <c r="K187"/>
      <c r="L187"/>
    </row>
    <row r="188" spans="1:12" x14ac:dyDescent="0.2">
      <c r="A188" s="135">
        <v>186</v>
      </c>
      <c r="B188" s="125">
        <v>649</v>
      </c>
      <c r="C188" s="138" t="s">
        <v>241</v>
      </c>
      <c r="D188" s="121" t="s">
        <v>617</v>
      </c>
      <c r="E188" s="137" t="str">
        <f>'GIOŚ (2015)-jeziora'!AO192</f>
        <v>niezanieczyszczony</v>
      </c>
      <c r="F188" s="137" t="str">
        <f>'Bojakowska et al.(1998)-jeziora'!O190</f>
        <v>klasa II</v>
      </c>
      <c r="G188" s="137" t="str">
        <f>'CSST (2013)-jeziora'!AY190</f>
        <v>Level 4</v>
      </c>
      <c r="I188"/>
      <c r="J188"/>
      <c r="K188"/>
      <c r="L188"/>
    </row>
    <row r="189" spans="1:12" x14ac:dyDescent="0.2">
      <c r="A189" s="135">
        <v>187</v>
      </c>
      <c r="B189" s="125">
        <v>650</v>
      </c>
      <c r="C189" s="138" t="s">
        <v>241</v>
      </c>
      <c r="D189" s="121" t="s">
        <v>618</v>
      </c>
      <c r="E189" s="137" t="str">
        <f>'GIOŚ (2015)-jeziora'!AO193</f>
        <v>zanieczyszczony</v>
      </c>
      <c r="F189" s="137" t="str">
        <f>'Bojakowska et al.(1998)-jeziora'!O191</f>
        <v>klasa II</v>
      </c>
      <c r="G189" s="137" t="str">
        <f>'CSST (2013)-jeziora'!AY191</f>
        <v>Level 3</v>
      </c>
      <c r="I189"/>
      <c r="J189"/>
      <c r="K189"/>
      <c r="L189"/>
    </row>
    <row r="190" spans="1:12" x14ac:dyDescent="0.2">
      <c r="A190" s="135">
        <v>188</v>
      </c>
      <c r="B190" s="125">
        <v>651</v>
      </c>
      <c r="C190" s="138" t="s">
        <v>241</v>
      </c>
      <c r="D190" s="121" t="s">
        <v>619</v>
      </c>
      <c r="E190" s="137" t="str">
        <f>'GIOŚ (2015)-jeziora'!AO194</f>
        <v>niezanieczyszczony</v>
      </c>
      <c r="F190" s="137" t="str">
        <f>'Bojakowska et al.(1998)-jeziora'!O192</f>
        <v>Tło geochemiczne</v>
      </c>
      <c r="G190" s="137" t="str">
        <f>'CSST (2013)-jeziora'!AY192</f>
        <v>Level 1</v>
      </c>
      <c r="I190"/>
      <c r="J190"/>
      <c r="K190"/>
      <c r="L190"/>
    </row>
    <row r="191" spans="1:12" x14ac:dyDescent="0.2">
      <c r="A191" s="135">
        <v>189</v>
      </c>
      <c r="B191" s="125">
        <v>652</v>
      </c>
      <c r="C191" s="138" t="s">
        <v>241</v>
      </c>
      <c r="D191" s="121" t="s">
        <v>620</v>
      </c>
      <c r="E191" s="137" t="str">
        <f>'GIOŚ (2015)-jeziora'!AO195</f>
        <v>zanieczyszczony</v>
      </c>
      <c r="F191" s="137" t="str">
        <f>'Bojakowska et al.(1998)-jeziora'!O193</f>
        <v>klasa II</v>
      </c>
      <c r="G191" s="137" t="str">
        <f>'CSST (2013)-jeziora'!AY193</f>
        <v>Level 4</v>
      </c>
      <c r="I191"/>
      <c r="J191"/>
      <c r="K191"/>
      <c r="L191"/>
    </row>
    <row r="192" spans="1:12" x14ac:dyDescent="0.2">
      <c r="A192" s="135">
        <v>190</v>
      </c>
      <c r="B192" s="125">
        <v>653</v>
      </c>
      <c r="C192" s="138" t="s">
        <v>241</v>
      </c>
      <c r="D192" s="121" t="s">
        <v>621</v>
      </c>
      <c r="E192" s="137" t="str">
        <f>'GIOŚ (2015)-jeziora'!AO196</f>
        <v>zanieczyszczony</v>
      </c>
      <c r="F192" s="137" t="str">
        <f>'Bojakowska et al.(1998)-jeziora'!O194</f>
        <v>klasa II</v>
      </c>
      <c r="G192" s="137" t="str">
        <f>'CSST (2013)-jeziora'!AY194</f>
        <v>Level 4</v>
      </c>
      <c r="I192"/>
      <c r="J192"/>
      <c r="K192"/>
      <c r="L192"/>
    </row>
    <row r="193" spans="1:12" ht="25.5" x14ac:dyDescent="0.2">
      <c r="A193" s="135">
        <v>191</v>
      </c>
      <c r="B193" s="125">
        <v>654</v>
      </c>
      <c r="C193" s="138" t="s">
        <v>241</v>
      </c>
      <c r="D193" s="153" t="s">
        <v>622</v>
      </c>
      <c r="E193" s="137" t="str">
        <f>'GIOŚ (2015)-jeziora'!AO197</f>
        <v>zanieczyszczony</v>
      </c>
      <c r="F193" s="137" t="str">
        <f>'Bojakowska et al.(1998)-jeziora'!O195</f>
        <v>klasa III</v>
      </c>
      <c r="G193" s="137" t="str">
        <f>'CSST (2013)-jeziora'!AY195</f>
        <v>Level 4</v>
      </c>
      <c r="I193"/>
      <c r="J193"/>
      <c r="K193"/>
      <c r="L193"/>
    </row>
    <row r="194" spans="1:12" x14ac:dyDescent="0.2">
      <c r="A194" s="135">
        <v>192</v>
      </c>
      <c r="B194" s="125">
        <v>655</v>
      </c>
      <c r="C194" s="138" t="s">
        <v>241</v>
      </c>
      <c r="D194" s="121" t="s">
        <v>623</v>
      </c>
      <c r="E194" s="137" t="str">
        <f>'GIOŚ (2015)-jeziora'!AO198</f>
        <v>zanieczyszczony</v>
      </c>
      <c r="F194" s="137" t="str">
        <f>'Bojakowska et al.(1998)-jeziora'!O196</f>
        <v>klasa I</v>
      </c>
      <c r="G194" s="137" t="str">
        <f>'CSST (2013)-jeziora'!AY196</f>
        <v>Level 3</v>
      </c>
      <c r="I194"/>
      <c r="J194"/>
      <c r="K194"/>
      <c r="L194"/>
    </row>
    <row r="195" spans="1:12" x14ac:dyDescent="0.2">
      <c r="A195" s="135">
        <v>193</v>
      </c>
      <c r="B195" s="125">
        <v>656</v>
      </c>
      <c r="C195" s="138" t="s">
        <v>241</v>
      </c>
      <c r="D195" s="121" t="s">
        <v>624</v>
      </c>
      <c r="E195" s="137" t="str">
        <f>'GIOŚ (2015)-jeziora'!AO199</f>
        <v>niezanieczyszczony</v>
      </c>
      <c r="F195" s="137" t="str">
        <f>'Bojakowska et al.(1998)-jeziora'!O197</f>
        <v>klasa II</v>
      </c>
      <c r="G195" s="137" t="str">
        <f>'CSST (2013)-jeziora'!AY197</f>
        <v>Level 4</v>
      </c>
      <c r="I195"/>
      <c r="J195"/>
      <c r="K195"/>
      <c r="L195"/>
    </row>
    <row r="196" spans="1:12" x14ac:dyDescent="0.2">
      <c r="A196" s="135">
        <v>194</v>
      </c>
      <c r="B196" s="125">
        <v>657</v>
      </c>
      <c r="C196" s="138" t="s">
        <v>241</v>
      </c>
      <c r="D196" s="121" t="s">
        <v>625</v>
      </c>
      <c r="E196" s="137" t="str">
        <f>'GIOŚ (2015)-jeziora'!AO200</f>
        <v>niezanieczyszczony</v>
      </c>
      <c r="F196" s="137" t="str">
        <f>'Bojakowska et al.(1998)-jeziora'!O198</f>
        <v>klasa I</v>
      </c>
      <c r="G196" s="137" t="str">
        <f>'CSST (2013)-jeziora'!AY198</f>
        <v>Level 3</v>
      </c>
      <c r="I196"/>
      <c r="J196"/>
      <c r="K196"/>
      <c r="L196"/>
    </row>
    <row r="197" spans="1:12" x14ac:dyDescent="0.2">
      <c r="A197" s="135">
        <v>195</v>
      </c>
      <c r="B197" s="125">
        <v>658</v>
      </c>
      <c r="C197" s="138" t="s">
        <v>241</v>
      </c>
      <c r="D197" s="153" t="s">
        <v>626</v>
      </c>
      <c r="E197" s="137" t="str">
        <f>'GIOŚ (2015)-jeziora'!AO201</f>
        <v>zanieczyszczony</v>
      </c>
      <c r="F197" s="137" t="str">
        <f>'Bojakowska et al.(1998)-jeziora'!O199</f>
        <v>klasa II</v>
      </c>
      <c r="G197" s="137" t="str">
        <f>'CSST (2013)-jeziora'!AY199</f>
        <v>Level 3</v>
      </c>
      <c r="I197"/>
      <c r="J197"/>
      <c r="K197"/>
      <c r="L197"/>
    </row>
    <row r="198" spans="1:12" x14ac:dyDescent="0.2">
      <c r="A198" s="135">
        <v>196</v>
      </c>
      <c r="B198" s="125">
        <v>659</v>
      </c>
      <c r="C198" s="138" t="s">
        <v>241</v>
      </c>
      <c r="D198" s="121" t="s">
        <v>627</v>
      </c>
      <c r="E198" s="137" t="str">
        <f>'GIOŚ (2015)-jeziora'!AO202</f>
        <v>niezanieczyszczony</v>
      </c>
      <c r="F198" s="137" t="str">
        <f>'Bojakowska et al.(1998)-jeziora'!O200</f>
        <v>klasa II</v>
      </c>
      <c r="G198" s="137" t="str">
        <f>'CSST (2013)-jeziora'!AY200</f>
        <v>Level 4</v>
      </c>
      <c r="I198"/>
      <c r="J198"/>
      <c r="K198"/>
      <c r="L198"/>
    </row>
    <row r="199" spans="1:12" x14ac:dyDescent="0.2">
      <c r="A199" s="135">
        <v>197</v>
      </c>
      <c r="B199" s="125">
        <v>660</v>
      </c>
      <c r="C199" s="138" t="s">
        <v>241</v>
      </c>
      <c r="D199" s="153" t="s">
        <v>628</v>
      </c>
      <c r="E199" s="137" t="str">
        <f>'GIOŚ (2015)-jeziora'!AO203</f>
        <v>zanieczyszczony</v>
      </c>
      <c r="F199" s="137" t="str">
        <f>'Bojakowska et al.(1998)-jeziora'!O201</f>
        <v>klasa I</v>
      </c>
      <c r="G199" s="137" t="str">
        <f>'CSST (2013)-jeziora'!AY201</f>
        <v>Level 4</v>
      </c>
      <c r="I199"/>
      <c r="J199"/>
      <c r="K199"/>
      <c r="L199"/>
    </row>
    <row r="200" spans="1:12" x14ac:dyDescent="0.2">
      <c r="A200" s="135">
        <v>198</v>
      </c>
      <c r="B200" s="125">
        <v>661</v>
      </c>
      <c r="C200" s="138" t="s">
        <v>241</v>
      </c>
      <c r="D200" s="121" t="s">
        <v>629</v>
      </c>
      <c r="E200" s="137" t="str">
        <f>'GIOŚ (2015)-jeziora'!AO204</f>
        <v>niezanieczyszczony</v>
      </c>
      <c r="F200" s="137" t="str">
        <f>'Bojakowska et al.(1998)-jeziora'!O202</f>
        <v>klasa I</v>
      </c>
      <c r="G200" s="137" t="str">
        <f>'CSST (2013)-jeziora'!AY202</f>
        <v>Level 1</v>
      </c>
      <c r="I200"/>
      <c r="J200"/>
      <c r="K200"/>
      <c r="L200"/>
    </row>
    <row r="201" spans="1:12" x14ac:dyDescent="0.2">
      <c r="A201" s="135">
        <v>199</v>
      </c>
      <c r="B201" s="125">
        <v>662</v>
      </c>
      <c r="C201" s="138" t="s">
        <v>241</v>
      </c>
      <c r="D201" s="153" t="s">
        <v>260</v>
      </c>
      <c r="E201" s="137" t="str">
        <f>'GIOŚ (2015)-jeziora'!AO205</f>
        <v>zanieczyszczony</v>
      </c>
      <c r="F201" s="137" t="str">
        <f>'Bojakowska et al.(1998)-jeziora'!O203</f>
        <v>klasa II</v>
      </c>
      <c r="G201" s="137" t="str">
        <f>'CSST (2013)-jeziora'!AY203</f>
        <v>Level 4</v>
      </c>
      <c r="I201"/>
      <c r="J201"/>
      <c r="K201"/>
      <c r="L201"/>
    </row>
    <row r="202" spans="1:12" x14ac:dyDescent="0.2">
      <c r="A202" s="135">
        <v>200</v>
      </c>
      <c r="B202" s="125">
        <v>663</v>
      </c>
      <c r="C202" s="138" t="s">
        <v>241</v>
      </c>
      <c r="D202" s="153" t="s">
        <v>630</v>
      </c>
      <c r="E202" s="137" t="str">
        <f>'GIOŚ (2015)-jeziora'!AO206</f>
        <v>zanieczyszczony</v>
      </c>
      <c r="F202" s="137" t="str">
        <f>'Bojakowska et al.(1998)-jeziora'!O204</f>
        <v>klasa I</v>
      </c>
      <c r="G202" s="137" t="str">
        <f>'CSST (2013)-jeziora'!AY204</f>
        <v>Level 3</v>
      </c>
      <c r="I202"/>
      <c r="J202"/>
      <c r="K202"/>
      <c r="L202"/>
    </row>
    <row r="203" spans="1:12" x14ac:dyDescent="0.2">
      <c r="I203"/>
      <c r="J203"/>
      <c r="K203"/>
      <c r="L203"/>
    </row>
    <row r="204" spans="1:12" x14ac:dyDescent="0.2">
      <c r="I204"/>
      <c r="J204"/>
      <c r="K204"/>
      <c r="L204"/>
    </row>
    <row r="205" spans="1:12" x14ac:dyDescent="0.2">
      <c r="I205"/>
      <c r="J205"/>
      <c r="K205"/>
      <c r="L205"/>
    </row>
    <row r="206" spans="1:12" x14ac:dyDescent="0.2">
      <c r="I206"/>
      <c r="J206"/>
      <c r="K206"/>
      <c r="L206"/>
    </row>
    <row r="207" spans="1:12" x14ac:dyDescent="0.2">
      <c r="I207"/>
      <c r="J207"/>
      <c r="K207"/>
      <c r="L207"/>
    </row>
    <row r="208" spans="1:12" x14ac:dyDescent="0.2">
      <c r="I208"/>
      <c r="J208"/>
      <c r="K208"/>
      <c r="L208"/>
    </row>
    <row r="209" spans="9:12" x14ac:dyDescent="0.2">
      <c r="I209"/>
      <c r="J209"/>
      <c r="K209"/>
      <c r="L209"/>
    </row>
    <row r="210" spans="9:12" x14ac:dyDescent="0.2">
      <c r="I210"/>
      <c r="J210"/>
      <c r="K210"/>
      <c r="L210"/>
    </row>
    <row r="211" spans="9:12" x14ac:dyDescent="0.2">
      <c r="I211"/>
      <c r="J211"/>
      <c r="K211"/>
      <c r="L211"/>
    </row>
    <row r="212" spans="9:12" x14ac:dyDescent="0.2">
      <c r="I212"/>
      <c r="J212"/>
      <c r="K212"/>
      <c r="L212"/>
    </row>
    <row r="213" spans="9:12" x14ac:dyDescent="0.2">
      <c r="I213"/>
      <c r="J213"/>
      <c r="K213"/>
      <c r="L213"/>
    </row>
    <row r="214" spans="9:12" x14ac:dyDescent="0.2">
      <c r="I214"/>
      <c r="J214"/>
      <c r="K214"/>
      <c r="L214"/>
    </row>
    <row r="215" spans="9:12" x14ac:dyDescent="0.2">
      <c r="I215"/>
      <c r="J215"/>
      <c r="K215"/>
      <c r="L215"/>
    </row>
    <row r="216" spans="9:12" x14ac:dyDescent="0.2">
      <c r="I216"/>
      <c r="J216"/>
      <c r="K216"/>
      <c r="L216"/>
    </row>
    <row r="217" spans="9:12" x14ac:dyDescent="0.2">
      <c r="I217"/>
      <c r="J217"/>
      <c r="K217"/>
      <c r="L217"/>
    </row>
    <row r="218" spans="9:12" x14ac:dyDescent="0.2">
      <c r="I218"/>
      <c r="J218"/>
      <c r="K218"/>
      <c r="L218"/>
    </row>
    <row r="219" spans="9:12" x14ac:dyDescent="0.2">
      <c r="I219"/>
      <c r="J219"/>
      <c r="K219"/>
      <c r="L219"/>
    </row>
    <row r="220" spans="9:12" x14ac:dyDescent="0.2">
      <c r="I220"/>
      <c r="J220"/>
      <c r="K220"/>
      <c r="L220"/>
    </row>
    <row r="221" spans="9:12" x14ac:dyDescent="0.2">
      <c r="I221"/>
      <c r="J221"/>
      <c r="K221"/>
      <c r="L221"/>
    </row>
    <row r="222" spans="9:12" x14ac:dyDescent="0.2">
      <c r="I222"/>
      <c r="J222"/>
      <c r="K222"/>
      <c r="L222"/>
    </row>
    <row r="223" spans="9:12" x14ac:dyDescent="0.2">
      <c r="I223"/>
      <c r="J223"/>
      <c r="K223"/>
      <c r="L223"/>
    </row>
    <row r="224" spans="9:12" x14ac:dyDescent="0.2">
      <c r="I224"/>
      <c r="J224"/>
      <c r="K224"/>
      <c r="L224"/>
    </row>
    <row r="225" spans="9:12" ht="33" customHeight="1" x14ac:dyDescent="0.2">
      <c r="I225"/>
      <c r="J225"/>
      <c r="K225"/>
      <c r="L225"/>
    </row>
    <row r="226" spans="9:12" x14ac:dyDescent="0.2">
      <c r="I226"/>
      <c r="J226"/>
      <c r="K226"/>
      <c r="L226"/>
    </row>
    <row r="227" spans="9:12" x14ac:dyDescent="0.2">
      <c r="I227"/>
      <c r="J227"/>
      <c r="K227"/>
      <c r="L227"/>
    </row>
    <row r="228" spans="9:12" x14ac:dyDescent="0.2">
      <c r="I228"/>
      <c r="J228"/>
      <c r="K228"/>
      <c r="L228"/>
    </row>
    <row r="229" spans="9:12" x14ac:dyDescent="0.2">
      <c r="I229"/>
      <c r="J229"/>
      <c r="K229"/>
      <c r="L229"/>
    </row>
    <row r="230" spans="9:12" x14ac:dyDescent="0.2">
      <c r="I230"/>
      <c r="J230"/>
      <c r="K230"/>
      <c r="L230"/>
    </row>
    <row r="231" spans="9:12" x14ac:dyDescent="0.2">
      <c r="I231"/>
      <c r="J231"/>
      <c r="K231"/>
      <c r="L231"/>
    </row>
    <row r="232" spans="9:12" x14ac:dyDescent="0.2">
      <c r="I232"/>
      <c r="J232"/>
      <c r="K232"/>
      <c r="L232"/>
    </row>
    <row r="233" spans="9:12" x14ac:dyDescent="0.2">
      <c r="I233"/>
      <c r="J233"/>
      <c r="K233"/>
      <c r="L233"/>
    </row>
    <row r="234" spans="9:12" x14ac:dyDescent="0.2">
      <c r="I234"/>
      <c r="J234"/>
      <c r="K234"/>
      <c r="L234"/>
    </row>
    <row r="235" spans="9:12" x14ac:dyDescent="0.2">
      <c r="I235"/>
      <c r="J235"/>
      <c r="K235"/>
      <c r="L235"/>
    </row>
    <row r="236" spans="9:12" x14ac:dyDescent="0.2">
      <c r="I236"/>
      <c r="J236"/>
      <c r="K236"/>
      <c r="L236"/>
    </row>
    <row r="237" spans="9:12" x14ac:dyDescent="0.2">
      <c r="I237"/>
      <c r="J237"/>
      <c r="K237"/>
      <c r="L237"/>
    </row>
    <row r="238" spans="9:12" x14ac:dyDescent="0.2">
      <c r="I238"/>
      <c r="J238"/>
      <c r="K238"/>
      <c r="L238"/>
    </row>
    <row r="239" spans="9:12" x14ac:dyDescent="0.2">
      <c r="I239"/>
      <c r="J239"/>
      <c r="K239"/>
      <c r="L239"/>
    </row>
    <row r="240" spans="9:12" x14ac:dyDescent="0.2">
      <c r="I240"/>
      <c r="J240"/>
      <c r="K240"/>
      <c r="L240"/>
    </row>
    <row r="241" spans="9:12" x14ac:dyDescent="0.2">
      <c r="I241"/>
      <c r="J241"/>
      <c r="K241"/>
      <c r="L241"/>
    </row>
    <row r="242" spans="9:12" x14ac:dyDescent="0.2">
      <c r="I242"/>
      <c r="J242"/>
      <c r="K242"/>
      <c r="L242"/>
    </row>
    <row r="243" spans="9:12" x14ac:dyDescent="0.2">
      <c r="I243"/>
      <c r="J243"/>
      <c r="K243"/>
      <c r="L243"/>
    </row>
    <row r="244" spans="9:12" x14ac:dyDescent="0.2">
      <c r="I244"/>
      <c r="J244"/>
      <c r="K244"/>
      <c r="L244"/>
    </row>
    <row r="245" spans="9:12" x14ac:dyDescent="0.2">
      <c r="I245"/>
      <c r="J245"/>
      <c r="K245"/>
      <c r="L245"/>
    </row>
    <row r="246" spans="9:12" x14ac:dyDescent="0.2">
      <c r="I246"/>
      <c r="J246"/>
      <c r="K246"/>
      <c r="L246"/>
    </row>
    <row r="247" spans="9:12" x14ac:dyDescent="0.2">
      <c r="I247"/>
      <c r="J247"/>
      <c r="K247"/>
      <c r="L247"/>
    </row>
    <row r="248" spans="9:12" x14ac:dyDescent="0.2">
      <c r="I248"/>
      <c r="J248"/>
      <c r="K248"/>
      <c r="L248"/>
    </row>
    <row r="249" spans="9:12" x14ac:dyDescent="0.2">
      <c r="I249"/>
      <c r="J249"/>
      <c r="K249"/>
      <c r="L249"/>
    </row>
    <row r="250" spans="9:12" x14ac:dyDescent="0.2">
      <c r="I250"/>
      <c r="J250"/>
      <c r="K250"/>
      <c r="L250"/>
    </row>
    <row r="251" spans="9:12" x14ac:dyDescent="0.2">
      <c r="I251"/>
      <c r="J251"/>
      <c r="K251"/>
      <c r="L251"/>
    </row>
    <row r="252" spans="9:12" x14ac:dyDescent="0.2">
      <c r="I252"/>
      <c r="J252"/>
      <c r="K252"/>
      <c r="L252"/>
    </row>
    <row r="253" spans="9:12" x14ac:dyDescent="0.2">
      <c r="I253"/>
      <c r="J253"/>
      <c r="K253"/>
      <c r="L253"/>
    </row>
    <row r="254" spans="9:12" x14ac:dyDescent="0.2">
      <c r="I254"/>
      <c r="J254"/>
      <c r="K254"/>
      <c r="L254"/>
    </row>
    <row r="255" spans="9:12" x14ac:dyDescent="0.2">
      <c r="I255"/>
      <c r="J255"/>
      <c r="K255"/>
      <c r="L255"/>
    </row>
    <row r="256" spans="9:12" x14ac:dyDescent="0.2">
      <c r="I256"/>
      <c r="J256"/>
      <c r="K256"/>
      <c r="L256"/>
    </row>
    <row r="257" spans="9:12" x14ac:dyDescent="0.2">
      <c r="I257"/>
      <c r="J257"/>
      <c r="K257"/>
      <c r="L257"/>
    </row>
    <row r="258" spans="9:12" x14ac:dyDescent="0.2">
      <c r="I258"/>
      <c r="J258"/>
      <c r="K258"/>
      <c r="L258"/>
    </row>
    <row r="259" spans="9:12" x14ac:dyDescent="0.2">
      <c r="I259"/>
      <c r="J259"/>
      <c r="K259"/>
      <c r="L259"/>
    </row>
    <row r="260" spans="9:12" x14ac:dyDescent="0.2">
      <c r="I260"/>
      <c r="J260"/>
      <c r="K260"/>
      <c r="L260"/>
    </row>
    <row r="261" spans="9:12" x14ac:dyDescent="0.2">
      <c r="I261"/>
      <c r="J261"/>
      <c r="K261"/>
      <c r="L261"/>
    </row>
    <row r="262" spans="9:12" x14ac:dyDescent="0.2">
      <c r="I262"/>
      <c r="J262"/>
      <c r="K262"/>
      <c r="L262"/>
    </row>
    <row r="263" spans="9:12" x14ac:dyDescent="0.2">
      <c r="I263"/>
      <c r="J263"/>
      <c r="K263"/>
      <c r="L263"/>
    </row>
    <row r="264" spans="9:12" x14ac:dyDescent="0.2">
      <c r="I264"/>
      <c r="J264"/>
      <c r="K264"/>
      <c r="L264"/>
    </row>
    <row r="265" spans="9:12" x14ac:dyDescent="0.2">
      <c r="I265"/>
      <c r="J265"/>
      <c r="K265"/>
      <c r="L265"/>
    </row>
    <row r="266" spans="9:12" x14ac:dyDescent="0.2">
      <c r="I266"/>
      <c r="J266"/>
      <c r="K266"/>
      <c r="L266"/>
    </row>
    <row r="267" spans="9:12" x14ac:dyDescent="0.2">
      <c r="I267"/>
      <c r="J267"/>
      <c r="K267"/>
      <c r="L267"/>
    </row>
    <row r="268" spans="9:12" x14ac:dyDescent="0.2">
      <c r="I268"/>
      <c r="J268"/>
      <c r="K268"/>
      <c r="L268"/>
    </row>
    <row r="269" spans="9:12" x14ac:dyDescent="0.2">
      <c r="I269"/>
      <c r="J269"/>
      <c r="K269"/>
      <c r="L269"/>
    </row>
    <row r="270" spans="9:12" x14ac:dyDescent="0.2">
      <c r="I270"/>
      <c r="J270"/>
      <c r="K270"/>
      <c r="L270"/>
    </row>
    <row r="271" spans="9:12" x14ac:dyDescent="0.2">
      <c r="I271"/>
      <c r="J271"/>
      <c r="K271"/>
      <c r="L271"/>
    </row>
    <row r="272" spans="9:12" x14ac:dyDescent="0.2">
      <c r="I272"/>
      <c r="J272"/>
      <c r="K272"/>
      <c r="L272"/>
    </row>
    <row r="273" spans="9:12" x14ac:dyDescent="0.2">
      <c r="I273"/>
      <c r="J273"/>
      <c r="K273"/>
      <c r="L273"/>
    </row>
    <row r="274" spans="9:12" x14ac:dyDescent="0.2">
      <c r="I274"/>
      <c r="J274"/>
      <c r="K274"/>
      <c r="L274"/>
    </row>
    <row r="275" spans="9:12" x14ac:dyDescent="0.2">
      <c r="I275"/>
      <c r="J275"/>
      <c r="K275"/>
      <c r="L275"/>
    </row>
    <row r="276" spans="9:12" x14ac:dyDescent="0.2">
      <c r="I276"/>
      <c r="J276"/>
      <c r="K276"/>
      <c r="L276"/>
    </row>
    <row r="277" spans="9:12" x14ac:dyDescent="0.2">
      <c r="I277"/>
      <c r="J277"/>
      <c r="K277"/>
      <c r="L277"/>
    </row>
    <row r="278" spans="9:12" x14ac:dyDescent="0.2">
      <c r="I278"/>
      <c r="J278"/>
      <c r="K278"/>
      <c r="L278"/>
    </row>
    <row r="279" spans="9:12" x14ac:dyDescent="0.2">
      <c r="I279"/>
      <c r="J279"/>
      <c r="K279"/>
      <c r="L279"/>
    </row>
    <row r="280" spans="9:12" x14ac:dyDescent="0.2">
      <c r="I280"/>
      <c r="J280"/>
      <c r="K280"/>
      <c r="L280"/>
    </row>
    <row r="281" spans="9:12" x14ac:dyDescent="0.2">
      <c r="I281"/>
      <c r="J281"/>
      <c r="K281"/>
      <c r="L281"/>
    </row>
    <row r="282" spans="9:12" x14ac:dyDescent="0.2">
      <c r="I282"/>
      <c r="J282"/>
      <c r="K282"/>
      <c r="L282"/>
    </row>
    <row r="283" spans="9:12" x14ac:dyDescent="0.2">
      <c r="I283"/>
      <c r="J283"/>
      <c r="K283"/>
      <c r="L283"/>
    </row>
    <row r="284" spans="9:12" x14ac:dyDescent="0.2">
      <c r="I284"/>
      <c r="J284"/>
      <c r="K284"/>
      <c r="L284"/>
    </row>
    <row r="285" spans="9:12" x14ac:dyDescent="0.2">
      <c r="I285"/>
      <c r="J285"/>
      <c r="K285"/>
      <c r="L285"/>
    </row>
    <row r="286" spans="9:12" x14ac:dyDescent="0.2">
      <c r="I286"/>
      <c r="J286"/>
      <c r="K286"/>
      <c r="L286"/>
    </row>
    <row r="287" spans="9:12" x14ac:dyDescent="0.2">
      <c r="I287"/>
      <c r="J287"/>
      <c r="K287"/>
      <c r="L287"/>
    </row>
    <row r="288" spans="9:12" x14ac:dyDescent="0.2">
      <c r="I288"/>
      <c r="J288"/>
      <c r="K288"/>
      <c r="L288"/>
    </row>
    <row r="289" spans="9:12" x14ac:dyDescent="0.2">
      <c r="I289"/>
      <c r="J289"/>
      <c r="K289"/>
      <c r="L289"/>
    </row>
    <row r="290" spans="9:12" x14ac:dyDescent="0.2">
      <c r="I290"/>
      <c r="J290"/>
      <c r="K290"/>
      <c r="L290"/>
    </row>
    <row r="291" spans="9:12" x14ac:dyDescent="0.2">
      <c r="I291"/>
      <c r="J291"/>
      <c r="K291"/>
      <c r="L291"/>
    </row>
    <row r="292" spans="9:12" x14ac:dyDescent="0.2">
      <c r="I292"/>
      <c r="J292"/>
      <c r="K292"/>
      <c r="L292"/>
    </row>
    <row r="293" spans="9:12" x14ac:dyDescent="0.2">
      <c r="I293"/>
      <c r="J293"/>
      <c r="K293"/>
      <c r="L293"/>
    </row>
    <row r="294" spans="9:12" x14ac:dyDescent="0.2">
      <c r="I294"/>
      <c r="J294"/>
      <c r="K294"/>
      <c r="L294"/>
    </row>
    <row r="295" spans="9:12" x14ac:dyDescent="0.2">
      <c r="I295"/>
      <c r="J295"/>
      <c r="K295"/>
      <c r="L295"/>
    </row>
    <row r="296" spans="9:12" x14ac:dyDescent="0.2">
      <c r="I296"/>
      <c r="J296"/>
      <c r="K296"/>
      <c r="L296"/>
    </row>
    <row r="297" spans="9:12" x14ac:dyDescent="0.2">
      <c r="I297"/>
      <c r="J297"/>
      <c r="K297"/>
      <c r="L297"/>
    </row>
    <row r="298" spans="9:12" x14ac:dyDescent="0.2">
      <c r="I298"/>
      <c r="J298"/>
      <c r="K298"/>
      <c r="L298"/>
    </row>
    <row r="299" spans="9:12" x14ac:dyDescent="0.2">
      <c r="I299"/>
      <c r="J299"/>
      <c r="K299"/>
      <c r="L299"/>
    </row>
    <row r="300" spans="9:12" x14ac:dyDescent="0.2">
      <c r="I300"/>
      <c r="J300"/>
      <c r="K300"/>
      <c r="L300"/>
    </row>
    <row r="301" spans="9:12" x14ac:dyDescent="0.2">
      <c r="I301"/>
      <c r="J301"/>
      <c r="K301"/>
      <c r="L301"/>
    </row>
    <row r="302" spans="9:12" x14ac:dyDescent="0.2">
      <c r="I302"/>
      <c r="J302"/>
      <c r="K302"/>
      <c r="L302"/>
    </row>
    <row r="303" spans="9:12" x14ac:dyDescent="0.2">
      <c r="I303"/>
      <c r="J303"/>
      <c r="K303"/>
      <c r="L303"/>
    </row>
    <row r="304" spans="9:12" x14ac:dyDescent="0.2">
      <c r="I304"/>
      <c r="J304"/>
      <c r="K304"/>
      <c r="L304"/>
    </row>
    <row r="305" spans="9:12" x14ac:dyDescent="0.2">
      <c r="I305"/>
      <c r="J305"/>
      <c r="K305"/>
      <c r="L305"/>
    </row>
    <row r="306" spans="9:12" x14ac:dyDescent="0.2">
      <c r="I306"/>
      <c r="J306"/>
      <c r="K306"/>
      <c r="L306"/>
    </row>
    <row r="307" spans="9:12" x14ac:dyDescent="0.2">
      <c r="I307"/>
      <c r="J307"/>
      <c r="K307"/>
      <c r="L307"/>
    </row>
    <row r="308" spans="9:12" x14ac:dyDescent="0.2">
      <c r="I308"/>
      <c r="J308"/>
      <c r="K308"/>
      <c r="L308"/>
    </row>
    <row r="309" spans="9:12" x14ac:dyDescent="0.2">
      <c r="I309"/>
      <c r="J309"/>
      <c r="K309"/>
      <c r="L309"/>
    </row>
    <row r="310" spans="9:12" x14ac:dyDescent="0.2">
      <c r="I310"/>
      <c r="J310"/>
      <c r="K310"/>
      <c r="L310"/>
    </row>
    <row r="311" spans="9:12" x14ac:dyDescent="0.2">
      <c r="I311"/>
      <c r="J311"/>
      <c r="K311"/>
      <c r="L311"/>
    </row>
    <row r="312" spans="9:12" x14ac:dyDescent="0.2">
      <c r="I312"/>
      <c r="J312"/>
      <c r="K312"/>
      <c r="L312"/>
    </row>
    <row r="313" spans="9:12" x14ac:dyDescent="0.2">
      <c r="I313"/>
      <c r="J313"/>
      <c r="K313"/>
      <c r="L313"/>
    </row>
    <row r="314" spans="9:12" x14ac:dyDescent="0.2">
      <c r="I314"/>
      <c r="J314"/>
      <c r="K314"/>
      <c r="L314"/>
    </row>
    <row r="315" spans="9:12" x14ac:dyDescent="0.2">
      <c r="I315"/>
      <c r="J315"/>
      <c r="K315"/>
      <c r="L315"/>
    </row>
    <row r="316" spans="9:12" x14ac:dyDescent="0.2">
      <c r="I316"/>
      <c r="J316"/>
      <c r="K316"/>
      <c r="L316"/>
    </row>
    <row r="317" spans="9:12" x14ac:dyDescent="0.2">
      <c r="I317"/>
      <c r="J317"/>
      <c r="K317"/>
      <c r="L317"/>
    </row>
    <row r="318" spans="9:12" x14ac:dyDescent="0.2">
      <c r="I318"/>
      <c r="J318"/>
      <c r="K318"/>
      <c r="L318"/>
    </row>
    <row r="319" spans="9:12" x14ac:dyDescent="0.2">
      <c r="I319"/>
      <c r="J319"/>
      <c r="K319"/>
      <c r="L319"/>
    </row>
    <row r="320" spans="9:12" x14ac:dyDescent="0.2">
      <c r="I320"/>
      <c r="J320"/>
      <c r="K320"/>
      <c r="L320"/>
    </row>
    <row r="321" spans="9:12" x14ac:dyDescent="0.2">
      <c r="I321"/>
      <c r="J321"/>
      <c r="K321"/>
      <c r="L321"/>
    </row>
    <row r="322" spans="9:12" x14ac:dyDescent="0.2">
      <c r="I322"/>
      <c r="J322"/>
      <c r="K322"/>
      <c r="L322"/>
    </row>
    <row r="323" spans="9:12" x14ac:dyDescent="0.2">
      <c r="I323"/>
      <c r="J323"/>
      <c r="K323"/>
      <c r="L323"/>
    </row>
    <row r="324" spans="9:12" x14ac:dyDescent="0.2">
      <c r="I324"/>
      <c r="J324"/>
      <c r="K324"/>
      <c r="L324"/>
    </row>
    <row r="325" spans="9:12" x14ac:dyDescent="0.2">
      <c r="I325"/>
      <c r="J325"/>
      <c r="K325"/>
      <c r="L325"/>
    </row>
    <row r="326" spans="9:12" x14ac:dyDescent="0.2">
      <c r="I326"/>
      <c r="J326"/>
      <c r="K326"/>
      <c r="L326"/>
    </row>
    <row r="327" spans="9:12" x14ac:dyDescent="0.2">
      <c r="I327"/>
      <c r="J327"/>
      <c r="K327"/>
      <c r="L327"/>
    </row>
    <row r="328" spans="9:12" x14ac:dyDescent="0.2">
      <c r="I328"/>
      <c r="J328"/>
      <c r="K328"/>
      <c r="L328"/>
    </row>
    <row r="329" spans="9:12" x14ac:dyDescent="0.2">
      <c r="I329"/>
      <c r="J329"/>
      <c r="K329"/>
      <c r="L329"/>
    </row>
    <row r="330" spans="9:12" x14ac:dyDescent="0.2">
      <c r="I330"/>
      <c r="J330"/>
      <c r="K330"/>
      <c r="L330"/>
    </row>
    <row r="331" spans="9:12" x14ac:dyDescent="0.2">
      <c r="I331"/>
      <c r="J331"/>
      <c r="K331"/>
      <c r="L331"/>
    </row>
    <row r="332" spans="9:12" x14ac:dyDescent="0.2">
      <c r="I332"/>
      <c r="J332"/>
      <c r="K332"/>
      <c r="L332"/>
    </row>
    <row r="333" spans="9:12" x14ac:dyDescent="0.2">
      <c r="I333"/>
      <c r="J333"/>
      <c r="K333"/>
      <c r="L333"/>
    </row>
    <row r="334" spans="9:12" x14ac:dyDescent="0.2">
      <c r="I334"/>
      <c r="J334"/>
      <c r="K334"/>
      <c r="L334"/>
    </row>
    <row r="335" spans="9:12" x14ac:dyDescent="0.2">
      <c r="I335"/>
      <c r="J335"/>
      <c r="K335"/>
      <c r="L335"/>
    </row>
    <row r="336" spans="9:12" x14ac:dyDescent="0.2">
      <c r="I336"/>
      <c r="J336"/>
      <c r="K336"/>
      <c r="L336"/>
    </row>
    <row r="337" spans="9:12" x14ac:dyDescent="0.2">
      <c r="I337"/>
      <c r="J337"/>
      <c r="K337"/>
      <c r="L337"/>
    </row>
    <row r="338" spans="9:12" x14ac:dyDescent="0.2">
      <c r="I338"/>
      <c r="J338"/>
      <c r="K338"/>
      <c r="L338"/>
    </row>
    <row r="339" spans="9:12" x14ac:dyDescent="0.2">
      <c r="I339"/>
      <c r="J339"/>
      <c r="K339"/>
      <c r="L339"/>
    </row>
    <row r="340" spans="9:12" x14ac:dyDescent="0.2">
      <c r="I340"/>
      <c r="J340"/>
      <c r="K340"/>
      <c r="L340"/>
    </row>
    <row r="341" spans="9:12" x14ac:dyDescent="0.2">
      <c r="I341"/>
      <c r="J341"/>
      <c r="K341"/>
      <c r="L341"/>
    </row>
    <row r="342" spans="9:12" x14ac:dyDescent="0.2">
      <c r="I342"/>
      <c r="J342"/>
      <c r="K342"/>
      <c r="L342"/>
    </row>
    <row r="343" spans="9:12" x14ac:dyDescent="0.2">
      <c r="I343"/>
      <c r="J343"/>
      <c r="K343"/>
      <c r="L343"/>
    </row>
    <row r="344" spans="9:12" x14ac:dyDescent="0.2">
      <c r="I344"/>
      <c r="J344"/>
      <c r="K344"/>
      <c r="L344"/>
    </row>
    <row r="345" spans="9:12" x14ac:dyDescent="0.2">
      <c r="I345"/>
      <c r="J345"/>
      <c r="K345"/>
      <c r="L345"/>
    </row>
    <row r="346" spans="9:12" x14ac:dyDescent="0.2">
      <c r="I346"/>
      <c r="J346"/>
      <c r="K346"/>
      <c r="L346"/>
    </row>
    <row r="347" spans="9:12" x14ac:dyDescent="0.2">
      <c r="I347"/>
      <c r="J347"/>
      <c r="K347"/>
      <c r="L347"/>
    </row>
    <row r="348" spans="9:12" x14ac:dyDescent="0.2">
      <c r="I348"/>
      <c r="J348"/>
      <c r="K348"/>
      <c r="L348"/>
    </row>
    <row r="349" spans="9:12" x14ac:dyDescent="0.2">
      <c r="I349"/>
      <c r="J349"/>
      <c r="K349"/>
      <c r="L349"/>
    </row>
    <row r="350" spans="9:12" x14ac:dyDescent="0.2">
      <c r="I350"/>
      <c r="J350"/>
      <c r="K350"/>
      <c r="L350"/>
    </row>
    <row r="351" spans="9:12" x14ac:dyDescent="0.2">
      <c r="I351"/>
      <c r="J351"/>
      <c r="K351"/>
      <c r="L351"/>
    </row>
    <row r="352" spans="9:12" x14ac:dyDescent="0.2">
      <c r="I352"/>
      <c r="J352"/>
      <c r="K352"/>
      <c r="L352"/>
    </row>
    <row r="353" spans="9:12" x14ac:dyDescent="0.2">
      <c r="I353"/>
      <c r="J353"/>
      <c r="K353"/>
      <c r="L353"/>
    </row>
    <row r="354" spans="9:12" x14ac:dyDescent="0.2">
      <c r="I354"/>
      <c r="J354"/>
      <c r="K354"/>
      <c r="L354"/>
    </row>
    <row r="355" spans="9:12" x14ac:dyDescent="0.2">
      <c r="I355"/>
      <c r="J355"/>
      <c r="K355"/>
      <c r="L355"/>
    </row>
    <row r="356" spans="9:12" x14ac:dyDescent="0.2">
      <c r="I356"/>
      <c r="J356"/>
      <c r="K356"/>
      <c r="L356"/>
    </row>
    <row r="357" spans="9:12" x14ac:dyDescent="0.2">
      <c r="I357"/>
      <c r="J357"/>
      <c r="K357"/>
      <c r="L357"/>
    </row>
    <row r="358" spans="9:12" x14ac:dyDescent="0.2">
      <c r="I358"/>
      <c r="J358"/>
      <c r="K358"/>
      <c r="L358"/>
    </row>
    <row r="359" spans="9:12" x14ac:dyDescent="0.2">
      <c r="I359"/>
      <c r="J359"/>
      <c r="K359"/>
      <c r="L359"/>
    </row>
    <row r="360" spans="9:12" x14ac:dyDescent="0.2">
      <c r="I360"/>
      <c r="J360"/>
      <c r="K360"/>
      <c r="L360"/>
    </row>
    <row r="361" spans="9:12" x14ac:dyDescent="0.2">
      <c r="I361"/>
      <c r="J361"/>
      <c r="K361"/>
      <c r="L361"/>
    </row>
    <row r="362" spans="9:12" x14ac:dyDescent="0.2">
      <c r="I362"/>
      <c r="J362"/>
      <c r="K362"/>
      <c r="L362"/>
    </row>
    <row r="363" spans="9:12" x14ac:dyDescent="0.2">
      <c r="I363"/>
      <c r="J363"/>
      <c r="K363"/>
      <c r="L363"/>
    </row>
    <row r="364" spans="9:12" x14ac:dyDescent="0.2">
      <c r="I364"/>
      <c r="J364"/>
      <c r="K364"/>
      <c r="L364"/>
    </row>
    <row r="365" spans="9:12" x14ac:dyDescent="0.2">
      <c r="I365"/>
      <c r="J365"/>
      <c r="K365"/>
      <c r="L365"/>
    </row>
    <row r="366" spans="9:12" x14ac:dyDescent="0.2">
      <c r="I366"/>
      <c r="J366"/>
      <c r="K366"/>
      <c r="L366"/>
    </row>
    <row r="367" spans="9:12" x14ac:dyDescent="0.2">
      <c r="I367"/>
      <c r="J367"/>
      <c r="K367"/>
      <c r="L367"/>
    </row>
    <row r="368" spans="9:12" x14ac:dyDescent="0.2">
      <c r="I368"/>
      <c r="J368"/>
      <c r="K368"/>
      <c r="L368"/>
    </row>
    <row r="369" spans="9:12" x14ac:dyDescent="0.2">
      <c r="I369"/>
      <c r="J369"/>
      <c r="K369"/>
      <c r="L369"/>
    </row>
    <row r="370" spans="9:12" x14ac:dyDescent="0.2">
      <c r="I370"/>
      <c r="J370"/>
      <c r="K370"/>
      <c r="L370"/>
    </row>
    <row r="371" spans="9:12" x14ac:dyDescent="0.2">
      <c r="I371"/>
      <c r="J371"/>
      <c r="K371"/>
      <c r="L371"/>
    </row>
    <row r="372" spans="9:12" x14ac:dyDescent="0.2">
      <c r="I372"/>
      <c r="J372"/>
      <c r="K372"/>
      <c r="L372"/>
    </row>
    <row r="373" spans="9:12" x14ac:dyDescent="0.2">
      <c r="I373"/>
      <c r="J373"/>
      <c r="K373"/>
      <c r="L373"/>
    </row>
    <row r="374" spans="9:12" x14ac:dyDescent="0.2">
      <c r="I374"/>
      <c r="J374"/>
      <c r="K374"/>
      <c r="L374"/>
    </row>
    <row r="375" spans="9:12" x14ac:dyDescent="0.2">
      <c r="I375"/>
      <c r="J375"/>
      <c r="K375"/>
      <c r="L375"/>
    </row>
    <row r="376" spans="9:12" x14ac:dyDescent="0.2">
      <c r="I376"/>
      <c r="J376"/>
      <c r="K376"/>
      <c r="L376"/>
    </row>
    <row r="377" spans="9:12" x14ac:dyDescent="0.2">
      <c r="I377"/>
      <c r="J377"/>
      <c r="K377"/>
      <c r="L377"/>
    </row>
    <row r="378" spans="9:12" x14ac:dyDescent="0.2">
      <c r="I378"/>
      <c r="J378"/>
      <c r="K378"/>
      <c r="L378"/>
    </row>
    <row r="379" spans="9:12" x14ac:dyDescent="0.2">
      <c r="I379"/>
      <c r="J379"/>
      <c r="K379"/>
      <c r="L379"/>
    </row>
    <row r="380" spans="9:12" x14ac:dyDescent="0.2">
      <c r="I380"/>
      <c r="J380"/>
      <c r="K380"/>
      <c r="L380"/>
    </row>
    <row r="381" spans="9:12" x14ac:dyDescent="0.2">
      <c r="I381"/>
      <c r="J381"/>
      <c r="K381"/>
      <c r="L381"/>
    </row>
    <row r="382" spans="9:12" x14ac:dyDescent="0.2">
      <c r="I382"/>
      <c r="J382"/>
      <c r="K382"/>
      <c r="L382"/>
    </row>
    <row r="383" spans="9:12" x14ac:dyDescent="0.2">
      <c r="I383"/>
      <c r="J383"/>
      <c r="K383"/>
      <c r="L383"/>
    </row>
    <row r="384" spans="9:12" x14ac:dyDescent="0.2">
      <c r="I384"/>
      <c r="J384"/>
      <c r="K384"/>
      <c r="L384"/>
    </row>
    <row r="385" spans="9:12" x14ac:dyDescent="0.2">
      <c r="I385"/>
      <c r="J385"/>
      <c r="K385"/>
      <c r="L385"/>
    </row>
    <row r="386" spans="9:12" x14ac:dyDescent="0.2">
      <c r="I386"/>
      <c r="J386"/>
      <c r="K386"/>
      <c r="L386"/>
    </row>
    <row r="387" spans="9:12" x14ac:dyDescent="0.2">
      <c r="I387"/>
      <c r="J387"/>
      <c r="K387"/>
      <c r="L387"/>
    </row>
    <row r="388" spans="9:12" x14ac:dyDescent="0.2">
      <c r="I388"/>
      <c r="J388"/>
      <c r="K388"/>
      <c r="L388"/>
    </row>
    <row r="389" spans="9:12" x14ac:dyDescent="0.2">
      <c r="I389"/>
      <c r="J389"/>
      <c r="K389"/>
      <c r="L389"/>
    </row>
  </sheetData>
  <autoFilter ref="A1:G202"/>
  <conditionalFormatting sqref="E2:E202">
    <cfRule type="cellIs" dxfId="10" priority="10" operator="equal">
      <formula>"niezanieczyszczony"</formula>
    </cfRule>
    <cfRule type="cellIs" dxfId="9" priority="11" operator="equal">
      <formula>"zanieczyszczony"</formula>
    </cfRule>
  </conditionalFormatting>
  <conditionalFormatting sqref="F2:F202">
    <cfRule type="cellIs" dxfId="8" priority="5" operator="equal">
      <formula>"tło geochemiczne"</formula>
    </cfRule>
    <cfRule type="cellIs" dxfId="7" priority="6" operator="equal">
      <formula>"klasa I"</formula>
    </cfRule>
    <cfRule type="cellIs" dxfId="6" priority="7" operator="equal">
      <formula>"klasa II"</formula>
    </cfRule>
    <cfRule type="cellIs" dxfId="5" priority="8" operator="equal">
      <formula>"klasa III"</formula>
    </cfRule>
    <cfRule type="cellIs" dxfId="4" priority="9" operator="equal">
      <formula>"poza klasą"</formula>
    </cfRule>
  </conditionalFormatting>
  <conditionalFormatting sqref="G2:G202">
    <cfRule type="cellIs" dxfId="3" priority="1" operator="equal">
      <formula>"Level 1"</formula>
    </cfRule>
    <cfRule type="cellIs" dxfId="2" priority="2" operator="equal">
      <formula>"Level 2"</formula>
    </cfRule>
    <cfRule type="cellIs" dxfId="1" priority="3" operator="equal">
      <formula>"Level 3"</formula>
    </cfRule>
    <cfRule type="cellIs" dxfId="0" priority="4" operator="equal">
      <formula>"Level 4"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jeziora 2021</vt:lpstr>
      <vt:lpstr>GIOŚ (2015)-jeziora</vt:lpstr>
      <vt:lpstr>Bojakowska et al.(1998)-jeziora</vt:lpstr>
      <vt:lpstr>CSST (2013)-jeziora</vt:lpstr>
      <vt:lpstr>CSST (2013)-normy</vt:lpstr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Mirosław Kręciała</dc:creator>
  <cp:lastModifiedBy>Mariusz</cp:lastModifiedBy>
  <cp:revision>0</cp:revision>
  <cp:lastPrinted>2017-10-02T06:02:13Z</cp:lastPrinted>
  <dcterms:created xsi:type="dcterms:W3CDTF">2016-11-28T09:33:23Z</dcterms:created>
  <dcterms:modified xsi:type="dcterms:W3CDTF">2022-03-16T12:11:50Z</dcterms:modified>
  <dc:language>pl-PL</dc:language>
</cp:coreProperties>
</file>